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ТЭЦ-неликвиды от ОМТС 2023\"/>
    </mc:Choice>
  </mc:AlternateContent>
  <bookViews>
    <workbookView xWindow="0" yWindow="0" windowWidth="28800" windowHeight="12360"/>
  </bookViews>
  <sheets>
    <sheet name="Неликвид (2)" sheetId="1" r:id="rId1"/>
  </sheets>
  <definedNames>
    <definedName name="_xlnm._FilterDatabase" localSheetId="0" hidden="1">'Неликвид (2)'!$A$11:$H$265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5" i="1" l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E251" i="1"/>
  <c r="G251" i="1" s="1"/>
  <c r="G250" i="1"/>
  <c r="G249" i="1"/>
  <c r="E248" i="1"/>
  <c r="G248" i="1" s="1"/>
  <c r="E247" i="1"/>
  <c r="G247" i="1" s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F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F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<sst xmlns="http://schemas.openxmlformats.org/spreadsheetml/2006/main" count="944" uniqueCount="495">
  <si>
    <t>Перечень</t>
  </si>
  <si>
    <t>Код</t>
  </si>
  <si>
    <t>Номенклатура</t>
  </si>
  <si>
    <t>Статья БДР</t>
  </si>
  <si>
    <t>Количество</t>
  </si>
  <si>
    <t>Цена, по бухчету , без НДС</t>
  </si>
  <si>
    <t>Сумма по бухчету , без НДС</t>
  </si>
  <si>
    <t>ЕР-00105302</t>
  </si>
  <si>
    <t>3ПСПтп 35-3-150-В. Муфта переходная соединительная на основе термоусаживаемых изделий для трехжильны</t>
  </si>
  <si>
    <t>БУ</t>
  </si>
  <si>
    <t>ЕР-00105298</t>
  </si>
  <si>
    <t>3ПСТ-10-35/50(Б). Муфта термоусаживаемая соединительная для 3-х жильных кабелей с  изоляцией из шито</t>
  </si>
  <si>
    <t>ЕР-00105299</t>
  </si>
  <si>
    <t>4 ПКВНтпБ-в-10/25. Муфта концевая внутренней (наружной) установки для кабелей с пластмассовой изоляц</t>
  </si>
  <si>
    <t>ЕР-00105300</t>
  </si>
  <si>
    <t>4 ПКВНтпБ-в-35/50. Муфта концевая внутренней (наружной) установки для кабелей с пластмассовой изоляц</t>
  </si>
  <si>
    <t>ЕР-00105272</t>
  </si>
  <si>
    <t>4 ПСТБ-в-35/50. Муфта соединительная для кабелей с пластмассовой изоляцией в металлической оболочке</t>
  </si>
  <si>
    <t>ЕР-00105274</t>
  </si>
  <si>
    <t>POLI-01/4х10-35(510). Муфта соединительная для четырехжильного кабеля с пластмассовой изоляцией на н</t>
  </si>
  <si>
    <t>ЕР-00105293</t>
  </si>
  <si>
    <t>TRAJ-12/3X 70-120</t>
  </si>
  <si>
    <t>ЕР-00105294</t>
  </si>
  <si>
    <t>TRAJ-42/1X 120-240-3HL</t>
  </si>
  <si>
    <t>ЕР-00005284</t>
  </si>
  <si>
    <t>Аккумулятор 6СТ-132</t>
  </si>
  <si>
    <t>Прочие материалы цехового назначения</t>
  </si>
  <si>
    <t>ЕР-00010930</t>
  </si>
  <si>
    <t>Алюминивая пудра</t>
  </si>
  <si>
    <t>ЕР-00007950</t>
  </si>
  <si>
    <t>Бокс кабельный телефонный БКТ 100х2 АХТ</t>
  </si>
  <si>
    <t>Материалы для оргтехники и оргтехника прочие (без ОС)</t>
  </si>
  <si>
    <t>ЕР-00007951</t>
  </si>
  <si>
    <t>Бокс кабельный телефонный БКТ 20х2 АХТ</t>
  </si>
  <si>
    <t>ЕР-00007952</t>
  </si>
  <si>
    <t>Бокс кабельный телефонный БКТ 30х2 АХТ</t>
  </si>
  <si>
    <t>ЕР-00007953</t>
  </si>
  <si>
    <t>Бокс кабельный телефонный БКТ 50х2 АХТ</t>
  </si>
  <si>
    <t>ЕР-00008950</t>
  </si>
  <si>
    <t>Вилотерм</t>
  </si>
  <si>
    <t>Сырье, материалы и запасные части на ремонт хозспособом</t>
  </si>
  <si>
    <t>ЕР-00103638</t>
  </si>
  <si>
    <t>Выключатель 2хON-ON 250В 16А с кр подсвет. (В127В)</t>
  </si>
  <si>
    <t>ЕР-00002452</t>
  </si>
  <si>
    <t>Гардина</t>
  </si>
  <si>
    <t>Инвентарь и спецоснастка</t>
  </si>
  <si>
    <t>ЕР-00105940</t>
  </si>
  <si>
    <t>Георешетка полимерная 100х200х200 П</t>
  </si>
  <si>
    <t>ЕР-00000944</t>
  </si>
  <si>
    <t>Грунт АК-70</t>
  </si>
  <si>
    <t>ЕР-00104966</t>
  </si>
  <si>
    <t>Держатель монтажный 209-137</t>
  </si>
  <si>
    <t>ЕР-00005114</t>
  </si>
  <si>
    <t>З/ч ВВН-110-6 - кольцо 8ВД.217.137.4</t>
  </si>
  <si>
    <t>ЕР-00005046</t>
  </si>
  <si>
    <t>З/ч ВВН-110-6 - кольцо ВД8.218.038</t>
  </si>
  <si>
    <t>ЕР-00006124</t>
  </si>
  <si>
    <t>З/ч ВВН-35-2000 - пружина 8ВД.281.468</t>
  </si>
  <si>
    <t>ЕР-00006130</t>
  </si>
  <si>
    <t>З/ч ВВН-35-2000 - пружина 8ВД.281.614</t>
  </si>
  <si>
    <t>ЕР-00005008</t>
  </si>
  <si>
    <t>З/ч ВМГ-133 - изолятор контактного стержня</t>
  </si>
  <si>
    <t>ЕР-00005000</t>
  </si>
  <si>
    <t>З/ч ВМГ-133 - изолятор опорный, поз. 6К4-001</t>
  </si>
  <si>
    <t>ЕР-00004996</t>
  </si>
  <si>
    <t>З/ч ВМГ-133 - проходные изоляторы поз. 6ВУ-280005</t>
  </si>
  <si>
    <t>ЕР-00004998</t>
  </si>
  <si>
    <t>З/ч ВМГ-133 - проходные изоляторы поз. 6К4-280001 на ток 1000А</t>
  </si>
  <si>
    <t>ЕР-00005007</t>
  </si>
  <si>
    <t>З/ч ВМГ-133 - тяга изоляционная поз. 5ВУ-234.020</t>
  </si>
  <si>
    <t>ЕР-00005779</t>
  </si>
  <si>
    <t>З/ч ВМП-10 - ламель розеточного контакта поз. 5КА.572.001 на 1000А</t>
  </si>
  <si>
    <t>ЕР-00005780</t>
  </si>
  <si>
    <t>З/ч ВМП-10 - ламель розеточного контакта поз. 5КА.572.003 на 1500А</t>
  </si>
  <si>
    <t>ЕР-00005781</t>
  </si>
  <si>
    <t>З/ч ВМП-10 - ламель розеточного контакта поз. 5КА.572.008 на 630А</t>
  </si>
  <si>
    <t>ЕР-00005110</t>
  </si>
  <si>
    <t>З/ч ВМПЭ-10К - Гибкая связь ( розетки ) на 1000А 8КА.505.012</t>
  </si>
  <si>
    <t>ЕР-00005084</t>
  </si>
  <si>
    <t>З/ч ВМПЭ-10К - Гибкая связь ( розетки ) на 1500А 8КА.505.012.01</t>
  </si>
  <si>
    <t>ЕР-00005784</t>
  </si>
  <si>
    <t>З/ч ВМПЭ-10К - Контактор МК-2-20Б</t>
  </si>
  <si>
    <t>ЕР-00010626</t>
  </si>
  <si>
    <t>З/ч ВМПЭ-10К Подвижный стержень (свеча ) на 1500А 5КА.540.018.01</t>
  </si>
  <si>
    <t>ЕР-00005016</t>
  </si>
  <si>
    <t>З/ч МГ-20 (229)  Маслоотделитель 8ВД.392.002</t>
  </si>
  <si>
    <t>ЕР-00011246</t>
  </si>
  <si>
    <t>Извещатель пожарный ИП 212-52СИ дымовой,автономный</t>
  </si>
  <si>
    <t>ЕР-00010912</t>
  </si>
  <si>
    <t>Изолятор ВД6.281.039</t>
  </si>
  <si>
    <t>ЕР-00010913</t>
  </si>
  <si>
    <t>Изолятор ВД6.281.40</t>
  </si>
  <si>
    <t>ЕР-00002190</t>
  </si>
  <si>
    <t>Кабель АВВГ 4х25</t>
  </si>
  <si>
    <t>ЕР-00009744</t>
  </si>
  <si>
    <t>Кабель АКВВГ 10х2.5</t>
  </si>
  <si>
    <t>ЕР-00011485</t>
  </si>
  <si>
    <t>Кабель силовой КГтп 4х16</t>
  </si>
  <si>
    <t>ЕР-00011298</t>
  </si>
  <si>
    <t>Камера 5КА.740.028</t>
  </si>
  <si>
    <t>ЕР-00005769</t>
  </si>
  <si>
    <t>Камера гасительная 5КА 740.020 на ток 1000А</t>
  </si>
  <si>
    <t>ЕР-00010582</t>
  </si>
  <si>
    <t>Колесо винтовое 08.02.78.00-018</t>
  </si>
  <si>
    <t>ЕР-00014260</t>
  </si>
  <si>
    <t>Кольцо 8КА.127.065</t>
  </si>
  <si>
    <t>ЕР-00002464</t>
  </si>
  <si>
    <t>Комплект постельного белья 1,5 сп</t>
  </si>
  <si>
    <t>ЕР-00105309</t>
  </si>
  <si>
    <t>Консоль легкая DW соск 100</t>
  </si>
  <si>
    <t>ЕР-00105291</t>
  </si>
  <si>
    <t>Консоль легкая потолочная осн. 150</t>
  </si>
  <si>
    <t>ЕР-00105290</t>
  </si>
  <si>
    <t>Консоль потолочная (осн.100)</t>
  </si>
  <si>
    <t>ЕР-00105289</t>
  </si>
  <si>
    <t>Консоль с опорой ML 100мм облегченная</t>
  </si>
  <si>
    <t>ЕР-00006050</t>
  </si>
  <si>
    <t>Контактор вакуумный КВТ2-1,14 на ток 630 А</t>
  </si>
  <si>
    <t>ЕР-00100369</t>
  </si>
  <si>
    <t>Контргайка 1/2" AISI 316 (сталь 10Х17Н13М2) НЖ</t>
  </si>
  <si>
    <t>ЕР-00104968</t>
  </si>
  <si>
    <t>Корпус рельефный 232-665</t>
  </si>
  <si>
    <t>ЕР-00005746</t>
  </si>
  <si>
    <t>Кровать</t>
  </si>
  <si>
    <t>ЕР-00105312</t>
  </si>
  <si>
    <t>Крышка КЛЗ 100х15х2000</t>
  </si>
  <si>
    <t>ЕР-00105279</t>
  </si>
  <si>
    <t>Крышка КЛЗ 300х15х2000</t>
  </si>
  <si>
    <t>ЕР-00105277</t>
  </si>
  <si>
    <t>Крышка КЛЗ 400х15х2000</t>
  </si>
  <si>
    <t>ЕР-00105264</t>
  </si>
  <si>
    <t>Крышка КЛЗ 50х15х2000</t>
  </si>
  <si>
    <t>ЕР-00105307</t>
  </si>
  <si>
    <t>Крышка на лоток 400мм L=3000</t>
  </si>
  <si>
    <t>ЕР-00105283</t>
  </si>
  <si>
    <t>Крышка прямого лотка горячеоцинкованная, длина 3000, ширина 100</t>
  </si>
  <si>
    <t>ЕР-00015541</t>
  </si>
  <si>
    <t>Ксилол нефтяной марки А</t>
  </si>
  <si>
    <t>ЕР-00010293</t>
  </si>
  <si>
    <t>Кювета проточная</t>
  </si>
  <si>
    <t>ЕР-00103080</t>
  </si>
  <si>
    <t>Лак ХС-724</t>
  </si>
  <si>
    <t>ЕР-00010565</t>
  </si>
  <si>
    <t>Лампа КМ (60-55,48-55,24-90)</t>
  </si>
  <si>
    <t>ЕР-00105282</t>
  </si>
  <si>
    <t>Лоток  ЛМГ 100х65х2000</t>
  </si>
  <si>
    <t>ЕР-00105284</t>
  </si>
  <si>
    <t>Лоток  ЛМГ 100х65х3000</t>
  </si>
  <si>
    <t>ЕР-00105265</t>
  </si>
  <si>
    <t>Лоток лестничный 200х80х3000</t>
  </si>
  <si>
    <t>ЕР-00003828</t>
  </si>
  <si>
    <t>Люстра</t>
  </si>
  <si>
    <t>ЕР-00010958</t>
  </si>
  <si>
    <t>Маршрутизатор Secure Router: 5x LAN/WAN, 1xAsync, 1xPIC</t>
  </si>
  <si>
    <t>ЕР-00010442</t>
  </si>
  <si>
    <t>Модуль 8-port RS-232/422/485</t>
  </si>
  <si>
    <t>ЕР-00004870</t>
  </si>
  <si>
    <t>Муфта 10 КВТП 35-50</t>
  </si>
  <si>
    <t>ЕР-00010964</t>
  </si>
  <si>
    <t>Муфта 4 КВТп-1 (70-120)</t>
  </si>
  <si>
    <t>ЕР-00010967</t>
  </si>
  <si>
    <t>Муфта КВНТпН-1х4 (70-120) непаяное заземление</t>
  </si>
  <si>
    <t>ЕР-00010704</t>
  </si>
  <si>
    <t>Муфта КВТП-1 4х/150-240/</t>
  </si>
  <si>
    <t>ЕР-00010972</t>
  </si>
  <si>
    <t>Муфта КНТпН-5 (КНТпН-1-4 70...120)</t>
  </si>
  <si>
    <t>ЕР-00010960</t>
  </si>
  <si>
    <t>Насос СМ 100-65-250/4 с эл.двигателем</t>
  </si>
  <si>
    <t>ЕР-00105297</t>
  </si>
  <si>
    <t>3ПСТ-6-70/120(Б). Муфта термоусаживаемая соединительная для 3-х жильных кабелей с пластмассовой изоляцией  с болтовыми соединителями на напряжение 6 кВ</t>
  </si>
  <si>
    <t>ЕР-00011330</t>
  </si>
  <si>
    <t>Нота-2 без БР.ППКОП.2 шлейфа</t>
  </si>
  <si>
    <t>ЕР-00002474</t>
  </si>
  <si>
    <t>Одеяло п/ш 1,5 сп</t>
  </si>
  <si>
    <t>ЕР-00105266</t>
  </si>
  <si>
    <t>Ответвитель DPT Т-образный горизонтальный 100х50 горячеоцинкованный</t>
  </si>
  <si>
    <t>ЕР-00016924</t>
  </si>
  <si>
    <t>Палец ВШ-2,3/400 сб. 401-1-7-1</t>
  </si>
  <si>
    <t>ЕР-00010142</t>
  </si>
  <si>
    <t>Петли 60 мм</t>
  </si>
  <si>
    <t>ЕР-00105261</t>
  </si>
  <si>
    <t>Плита для закрытия кабеля ПЗК «Осторожно кабель» 240х480х16</t>
  </si>
  <si>
    <t>ЕР-00002480</t>
  </si>
  <si>
    <t>Подушка 70х70</t>
  </si>
  <si>
    <t>ЕР-00007010</t>
  </si>
  <si>
    <t>Подшипник 100</t>
  </si>
  <si>
    <t>ЕР-00007129</t>
  </si>
  <si>
    <t>Подшипник 108</t>
  </si>
  <si>
    <t>ЕР-00006939</t>
  </si>
  <si>
    <t>Подшипник 114</t>
  </si>
  <si>
    <t>ЕР-00006940</t>
  </si>
  <si>
    <t>Подшипник 119</t>
  </si>
  <si>
    <t>ЕР-00001432</t>
  </si>
  <si>
    <t>Подшипник 1200</t>
  </si>
  <si>
    <t>ЕР-00001433</t>
  </si>
  <si>
    <t>Подшипник 1201</t>
  </si>
  <si>
    <t>ЕР-00001434</t>
  </si>
  <si>
    <t>Подшипник 1202</t>
  </si>
  <si>
    <t>ЕР-00001436</t>
  </si>
  <si>
    <t>Подшипник 122</t>
  </si>
  <si>
    <t>ЕР-00001437</t>
  </si>
  <si>
    <t>Подшипник 124</t>
  </si>
  <si>
    <t>ЕР-00001441</t>
  </si>
  <si>
    <t>Подшипник 1304</t>
  </si>
  <si>
    <t>ЕР-00001451</t>
  </si>
  <si>
    <t>Подшипник 1606</t>
  </si>
  <si>
    <t>ЕР-00001452</t>
  </si>
  <si>
    <t>Подшипник 1608</t>
  </si>
  <si>
    <t>ЕР-00001456</t>
  </si>
  <si>
    <t>Подшипник 180202</t>
  </si>
  <si>
    <t>ЕР-00001457</t>
  </si>
  <si>
    <t>Подшипник 180203</t>
  </si>
  <si>
    <t>ЕР-00001461</t>
  </si>
  <si>
    <t>Подшипник 180207</t>
  </si>
  <si>
    <t>ЕР-00001463</t>
  </si>
  <si>
    <t>Подшипник 180210</t>
  </si>
  <si>
    <t>ЕР-00001464</t>
  </si>
  <si>
    <t>Подшипник 180212</t>
  </si>
  <si>
    <t>ЕР-00001466</t>
  </si>
  <si>
    <t>Подшипник 180214</t>
  </si>
  <si>
    <t>ЕР-00001467</t>
  </si>
  <si>
    <t>Подшипник 180304 (ISO 6304 2RS P6)</t>
  </si>
  <si>
    <t>ЕР-00001474</t>
  </si>
  <si>
    <t>Подшипник 180311</t>
  </si>
  <si>
    <t>ЕР-00001481</t>
  </si>
  <si>
    <t>Подшипник 180510</t>
  </si>
  <si>
    <t>ЕР-00001486</t>
  </si>
  <si>
    <t>Подшипник 180608</t>
  </si>
  <si>
    <t>ЕР-00001487</t>
  </si>
  <si>
    <t>Подшипник 180609</t>
  </si>
  <si>
    <t>ЕР-00001494</t>
  </si>
  <si>
    <t>Подшипник 204</t>
  </si>
  <si>
    <t>ЕР-00001501</t>
  </si>
  <si>
    <t>Подшипник 211</t>
  </si>
  <si>
    <t>ЕР-00001503</t>
  </si>
  <si>
    <t>Подшипник 213</t>
  </si>
  <si>
    <t>ЕР-00001508</t>
  </si>
  <si>
    <t>Подшипник 2208 (ISO N208 J/P6)</t>
  </si>
  <si>
    <t>ЕР-00001512</t>
  </si>
  <si>
    <t>Подшипник 2226</t>
  </si>
  <si>
    <t>ЕР-00001514</t>
  </si>
  <si>
    <t>Подшипник 224</t>
  </si>
  <si>
    <t>ЕР-00001515</t>
  </si>
  <si>
    <t>Подшипник 226</t>
  </si>
  <si>
    <t>ЕР-00001518</t>
  </si>
  <si>
    <t>Подшипник 2309</t>
  </si>
  <si>
    <t>ЕР-00001521</t>
  </si>
  <si>
    <t>Подшипник 2311 км</t>
  </si>
  <si>
    <t>ЕР-00001534</t>
  </si>
  <si>
    <t>Подшипник 2322 л</t>
  </si>
  <si>
    <t>ЕР-00001539</t>
  </si>
  <si>
    <t>Подшипник 304</t>
  </si>
  <si>
    <t>ЕР-00001540</t>
  </si>
  <si>
    <t>Подшипник 305</t>
  </si>
  <si>
    <t>ЕР-00001546</t>
  </si>
  <si>
    <t>Подшипник 310</t>
  </si>
  <si>
    <t>ЕР-00001552</t>
  </si>
  <si>
    <t>Подшипник 316</t>
  </si>
  <si>
    <t>ЕР-00007597</t>
  </si>
  <si>
    <t>подшипник 3182117</t>
  </si>
  <si>
    <t>ЕР-00001561</t>
  </si>
  <si>
    <t>Подшипник 32238</t>
  </si>
  <si>
    <t>ЕР-00006957</t>
  </si>
  <si>
    <t>Подшипник 32309</t>
  </si>
  <si>
    <t>ЕР-00001562</t>
  </si>
  <si>
    <t>Подшипник 32310</t>
  </si>
  <si>
    <t>ЕР-00001564</t>
  </si>
  <si>
    <t>Подшипник 32313</t>
  </si>
  <si>
    <t>ЕР-00001567</t>
  </si>
  <si>
    <t>Подшипник 32316</t>
  </si>
  <si>
    <t>ЕР-00001569</t>
  </si>
  <si>
    <t>Подшипник 32319</t>
  </si>
  <si>
    <t>ЕР-00011388</t>
  </si>
  <si>
    <t>Подшипник 32319 М</t>
  </si>
  <si>
    <t>ЕР-00001575</t>
  </si>
  <si>
    <t>Подшипник 32332</t>
  </si>
  <si>
    <t>ЕР-00001578</t>
  </si>
  <si>
    <t>Подшипник 326</t>
  </si>
  <si>
    <t>ЕР-00007664</t>
  </si>
  <si>
    <t>Подшипник 330</t>
  </si>
  <si>
    <t>ЕР-00001597</t>
  </si>
  <si>
    <t>Подшипник 36206</t>
  </si>
  <si>
    <t>ЕР-00001599</t>
  </si>
  <si>
    <t>Подшипник 36208</t>
  </si>
  <si>
    <t>ЕР-00001604</t>
  </si>
  <si>
    <t>Подшипник 3626</t>
  </si>
  <si>
    <t>ЕР-00001605</t>
  </si>
  <si>
    <t>Подшипник 3628</t>
  </si>
  <si>
    <t>ЕР-00007716</t>
  </si>
  <si>
    <t>Подшипник 366322</t>
  </si>
  <si>
    <t>ЕР-00008173</t>
  </si>
  <si>
    <t>Подшипник 46305</t>
  </si>
  <si>
    <t>ЕР-00001647</t>
  </si>
  <si>
    <t>Подшипник 46306 ( 7306 АСМ/Р6)</t>
  </si>
  <si>
    <t>ЕР-00001653</t>
  </si>
  <si>
    <t>Подшипник 46314 (ISO 7314 ACM)</t>
  </si>
  <si>
    <t>ЕР-00001662</t>
  </si>
  <si>
    <t>Подшипник 50210</t>
  </si>
  <si>
    <t>ЕР-00001671</t>
  </si>
  <si>
    <t>Подшипник 54708</t>
  </si>
  <si>
    <t>ЕР-00001673</t>
  </si>
  <si>
    <t>Подшипник 60200</t>
  </si>
  <si>
    <t>ЕР-00001676</t>
  </si>
  <si>
    <t>Подшипник 60204</t>
  </si>
  <si>
    <t>ЕР-00001677</t>
  </si>
  <si>
    <t>Подшипник 60206</t>
  </si>
  <si>
    <t>ЕР-00006980</t>
  </si>
  <si>
    <t>Подшипник 60208</t>
  </si>
  <si>
    <t>ЕР-00001683</t>
  </si>
  <si>
    <t>Подшипник 60305</t>
  </si>
  <si>
    <t>ЕР-00001684</t>
  </si>
  <si>
    <t>Подшипник 60306</t>
  </si>
  <si>
    <t>ЕР-00001685</t>
  </si>
  <si>
    <t>Подшипник 60307</t>
  </si>
  <si>
    <t>ЕР-00001686</t>
  </si>
  <si>
    <t>Подшипник 60308</t>
  </si>
  <si>
    <t>ЕР-00008310</t>
  </si>
  <si>
    <t>Подшипник 60311</t>
  </si>
  <si>
    <t>ЕР-00001690</t>
  </si>
  <si>
    <t>Подшипник 60314</t>
  </si>
  <si>
    <t>ЕР-00001691</t>
  </si>
  <si>
    <t>Подшипник 6203</t>
  </si>
  <si>
    <t>ЕР-00001693</t>
  </si>
  <si>
    <t>Подшипник 62202</t>
  </si>
  <si>
    <t>ЕР-00105907</t>
  </si>
  <si>
    <t>Подшипник 6222/Р6 (6-222) PLAST BBC-R</t>
  </si>
  <si>
    <t>ЕР-00001696</t>
  </si>
  <si>
    <t>Подшипник 6238МР63</t>
  </si>
  <si>
    <t>ЕР-00008775</t>
  </si>
  <si>
    <t>Подшипник 6316-2RS1/C3</t>
  </si>
  <si>
    <t>ЕР-00001721</t>
  </si>
  <si>
    <t>Подшипник 6411</t>
  </si>
  <si>
    <t>ЕР-00001724</t>
  </si>
  <si>
    <t>Подшипник 66412</t>
  </si>
  <si>
    <t>ЕР-00001727</t>
  </si>
  <si>
    <t>Подшипник 7206</t>
  </si>
  <si>
    <t>ЕР-00001732</t>
  </si>
  <si>
    <t>Подшипник 7308</t>
  </si>
  <si>
    <t>ЕР-00001733</t>
  </si>
  <si>
    <t>Подшипник 7310</t>
  </si>
  <si>
    <t>ЕР-00008465</t>
  </si>
  <si>
    <t>Подшипник 7317</t>
  </si>
  <si>
    <t>ЕР-00001749</t>
  </si>
  <si>
    <t>Подшипник 80204</t>
  </si>
  <si>
    <t>ЕР-00008750</t>
  </si>
  <si>
    <t>Подшипник NU332 SKF</t>
  </si>
  <si>
    <t>ЕР-00002481</t>
  </si>
  <si>
    <t>Покрывало на кровать</t>
  </si>
  <si>
    <t>ЕР-00105308</t>
  </si>
  <si>
    <t>Полка кабельная К 1163</t>
  </si>
  <si>
    <t>ЕР-00001304</t>
  </si>
  <si>
    <t>Полка навесная</t>
  </si>
  <si>
    <t>ЕР-00004969</t>
  </si>
  <si>
    <t>Порошок №2 для кислотоупорной замазки</t>
  </si>
  <si>
    <t>ЕР-00002488</t>
  </si>
  <si>
    <t>Провод АПВ-2,5</t>
  </si>
  <si>
    <t>ЕР-00010128</t>
  </si>
  <si>
    <t>Пружина ВД8.281.284</t>
  </si>
  <si>
    <t>ЕР-00105306</t>
  </si>
  <si>
    <t>Разрядник длинноискровый Р ДИП-10-IV-ЦКЛ1</t>
  </si>
  <si>
    <t>ЕР-00004134</t>
  </si>
  <si>
    <t>Ремень клиновой узкий SPA 2800 (12.7х10мм)</t>
  </si>
  <si>
    <t>ЕР-00104965</t>
  </si>
  <si>
    <t>Розетка 1-проводная 231-205</t>
  </si>
  <si>
    <t>ЕР-00103623</t>
  </si>
  <si>
    <t>Рукав нап/вс В-2 Ф 150мм-5 (4м) ГОСТ 5398-76</t>
  </si>
  <si>
    <t>ЕР-00011331</t>
  </si>
  <si>
    <t>Связь гибкая 8КЧ.505.000</t>
  </si>
  <si>
    <t>ЕР-00004965</t>
  </si>
  <si>
    <t>Силикагель индикаторный</t>
  </si>
  <si>
    <t>ЕР-00005494</t>
  </si>
  <si>
    <t>Смола эпоксидная ЭД-20</t>
  </si>
  <si>
    <t>ЕР-00004767</t>
  </si>
  <si>
    <t>Стартеры  люминисцентных  ламп 80С-220-1</t>
  </si>
  <si>
    <t>ЕР-00005773</t>
  </si>
  <si>
    <t>Стекло маслоуказателя 8ВУ.175.008</t>
  </si>
  <si>
    <t>ЕР-00011379</t>
  </si>
  <si>
    <t>Стержень токоведущий подвижный 5КА 540.017.02</t>
  </si>
  <si>
    <t>ЕР-00105288</t>
  </si>
  <si>
    <t>Стойка кабельная К1150</t>
  </si>
  <si>
    <t>ЕР-00011223</t>
  </si>
  <si>
    <t>Стол</t>
  </si>
  <si>
    <t>ЕР-00010904</t>
  </si>
  <si>
    <t>Счетчик электронный "BINOM334iU3.57I3.5"</t>
  </si>
  <si>
    <t>ЕР-00009693</t>
  </si>
  <si>
    <t>Терморегулирующий вентиль ТРВ-22-1</t>
  </si>
  <si>
    <t>ЕР-00010445</t>
  </si>
  <si>
    <t>Ткань портьерная</t>
  </si>
  <si>
    <t>ЕР-00103048</t>
  </si>
  <si>
    <t>Ткань упаковочная арт.14133 (200гр.)</t>
  </si>
  <si>
    <t>ЕР-00100338</t>
  </si>
  <si>
    <t>Торцевое уплотнение к насосу НШО 80/13М-211.71.040.824КК(комплект)</t>
  </si>
  <si>
    <t>ЕР-00105258</t>
  </si>
  <si>
    <t>Труба жесткая двустенная для кабельной канализации (6 кПа) 200мм</t>
  </si>
  <si>
    <t>ЕР-00003332</t>
  </si>
  <si>
    <t>Труба чугун 100</t>
  </si>
  <si>
    <t>ЕР-00003335</t>
  </si>
  <si>
    <t>Труба чугун 150</t>
  </si>
  <si>
    <t>ЕР-00010654</t>
  </si>
  <si>
    <t>Труба чугун 50 ГОСТ6942-98</t>
  </si>
  <si>
    <t>ЕР-00011225</t>
  </si>
  <si>
    <t>Тумба прикроватная</t>
  </si>
  <si>
    <t>ЕР-00011238</t>
  </si>
  <si>
    <t>ТЭН водяной 100А13/4</t>
  </si>
  <si>
    <t>ЕР-00105267</t>
  </si>
  <si>
    <t>Угол СРО -90 100Х50</t>
  </si>
  <si>
    <t>ЕР-00016971</t>
  </si>
  <si>
    <t>Уголок АД31 20х20х1,0мм</t>
  </si>
  <si>
    <t>ЕР-00011283</t>
  </si>
  <si>
    <t>Унитаз</t>
  </si>
  <si>
    <t>ЕР-00011445</t>
  </si>
  <si>
    <t>Уплотнение 8 КА.372.001</t>
  </si>
  <si>
    <t>ЕР-00006582</t>
  </si>
  <si>
    <t>Уротропин ГОСТ 1381-73</t>
  </si>
  <si>
    <t>ЕР-00005789</t>
  </si>
  <si>
    <t>цилиндр 8ВУ.770.006</t>
  </si>
  <si>
    <t>ЕР-00104744</t>
  </si>
  <si>
    <t>Цинк гранулированный</t>
  </si>
  <si>
    <t>ЕР-00001385</t>
  </si>
  <si>
    <t>Шкаф для одежды</t>
  </si>
  <si>
    <t>ЕР-00011228</t>
  </si>
  <si>
    <t>Штора однотонная</t>
  </si>
  <si>
    <t>ЕР-00001889</t>
  </si>
  <si>
    <t>Шурупы разные</t>
  </si>
  <si>
    <t>ЕР-00005682</t>
  </si>
  <si>
    <t>Эл.магнит ЭУ 911301 УХЛ4;  0,14кВт;  Vпост=48 В</t>
  </si>
  <si>
    <t>ЕР-00010611</t>
  </si>
  <si>
    <t>Эл.приводы  056018Х1500,056018х3000,063037х1500</t>
  </si>
  <si>
    <t>ЕР-00011212</t>
  </si>
  <si>
    <t>Электропривод 0,63035х3000</t>
  </si>
  <si>
    <t>ЕР-00101427</t>
  </si>
  <si>
    <t>Элемент питания литиевый 1200мАч (LSC1200-1/2АА-3.6V)</t>
  </si>
  <si>
    <t>ЕР-00005495</t>
  </si>
  <si>
    <t>Эпоксидная смола ЭД -20 с отвердителем</t>
  </si>
  <si>
    <t>ЕР-00105296</t>
  </si>
  <si>
    <t>4 ПКВНтп-в-70/120. Муфта концевая внутренней (наружной) установки для кабелей с пластмассовой изоляц</t>
  </si>
  <si>
    <t>ЕР-00105295</t>
  </si>
  <si>
    <t>4 ПКВНтпБ-в-70/120. Муфта концевая внутренней (наружной) установки для кабелей с пластмассовой изоля</t>
  </si>
  <si>
    <t>ЕР-00105269</t>
  </si>
  <si>
    <t>4ПСТ-в-150/240. Муфта соединительная для кабелей с пластмассовой изоляцией   на напряжение 1 кВ.</t>
  </si>
  <si>
    <t>ЕР-00105270</t>
  </si>
  <si>
    <t>4ПСТ-в-35/50. Муфта  соединительная для кабелей с пластмассовой изоляцией   на напряжение 1 кВ.</t>
  </si>
  <si>
    <t>ЕР-00105268</t>
  </si>
  <si>
    <t>GUST-12/150-240. Соединительная муфта  для 3-жильных кабелей с бумажной изоляцией 6/10 кВ с болтовым</t>
  </si>
  <si>
    <t>ЕР-00105292</t>
  </si>
  <si>
    <t>GUST-12/150-240/800-L12 Концевая муфта внутренней и наружной установки для 3-жильных кабелей на напр</t>
  </si>
  <si>
    <t>ЕР-00104967</t>
  </si>
  <si>
    <t>Вилка 1-проводная 731-605</t>
  </si>
  <si>
    <t>ЕР-00102386</t>
  </si>
  <si>
    <t>Излив д/ванны</t>
  </si>
  <si>
    <t>ЕР-00006777</t>
  </si>
  <si>
    <t>Кабель  КВВГЭнг 5х2,5</t>
  </si>
  <si>
    <t>ЕР-00002174</t>
  </si>
  <si>
    <t>Кабель ААШв-10 3х95</t>
  </si>
  <si>
    <t>ЕР-00010923</t>
  </si>
  <si>
    <t>Кабель АВВГ-1 4х70</t>
  </si>
  <si>
    <t>ЕР-00002195</t>
  </si>
  <si>
    <t>Кабель АВВГ-1 4х95</t>
  </si>
  <si>
    <t>ЕР-00010924</t>
  </si>
  <si>
    <t>Кабель АВВГнг-0,66 3х25+1х16</t>
  </si>
  <si>
    <t>ЕР-00010929</t>
  </si>
  <si>
    <t>Кабель КВВГ 27х1,5</t>
  </si>
  <si>
    <t>ЕР-00010932</t>
  </si>
  <si>
    <t>Кабель КВВГнг-LS 27х1,5</t>
  </si>
  <si>
    <t>ЕР-00005474</t>
  </si>
  <si>
    <t>Кабель КСПВ 2х0,5</t>
  </si>
  <si>
    <t>ЕР-00011403</t>
  </si>
  <si>
    <t>Кабель ПуГВ 1х70 обозн. цвета бел.</t>
  </si>
  <si>
    <t>ЕР-00009772</t>
  </si>
  <si>
    <t>Кабель ТРП 2х04</t>
  </si>
  <si>
    <t>ЕР-00105281</t>
  </si>
  <si>
    <t>Лоток листовой прямой неперфорированный горячеоцинкованный 3000х100</t>
  </si>
  <si>
    <t>ЕР-00105278</t>
  </si>
  <si>
    <t>Лоток ЛПМЗ  З00х65х2000</t>
  </si>
  <si>
    <t>ЕР-00105276</t>
  </si>
  <si>
    <t>Лоток ЛПМЗ 400х65х2000</t>
  </si>
  <si>
    <t>ЕР-00105280</t>
  </si>
  <si>
    <t>Лоток перфорированный 100х50х3000 горячеоцинкованный</t>
  </si>
  <si>
    <t>ЕР-00105262</t>
  </si>
  <si>
    <t>Лоток перфорированный 50х35х2000</t>
  </si>
  <si>
    <t>ЕР-00103467</t>
  </si>
  <si>
    <t>Марля  Медицинская отбел из нетканого материала по ТУ 21.20.24-003-86608610-2017 ш 0,9 м; пл 40г/м2</t>
  </si>
  <si>
    <t>ЕР-00001155</t>
  </si>
  <si>
    <t>Панели облицовочные МДФ</t>
  </si>
  <si>
    <t>ЕР-00002655</t>
  </si>
  <si>
    <t>Провод ПВ1 1,5</t>
  </si>
  <si>
    <t>ЕР-00003991</t>
  </si>
  <si>
    <t>Стекло термозакаленное длина 220 мм , ширина 28 мм</t>
  </si>
  <si>
    <t>ЕР-00105259</t>
  </si>
  <si>
    <t>Труба двустенная для электропроводок и кабельных линий жесткая кольцевая 160 мм.</t>
  </si>
  <si>
    <t>ЕР-00001194</t>
  </si>
  <si>
    <t>Уголок МДФ</t>
  </si>
  <si>
    <t>товарно-материальных ценностей,</t>
  </si>
  <si>
    <r>
      <rPr>
        <b/>
        <sz val="14"/>
        <rFont val="Calibri"/>
        <family val="2"/>
        <charset val="204"/>
        <scheme val="minor"/>
      </rPr>
      <t>невостребованных</t>
    </r>
    <r>
      <rPr>
        <b/>
        <sz val="14"/>
        <color theme="1"/>
        <rFont val="Calibri"/>
        <family val="2"/>
        <charset val="204"/>
        <scheme val="minor"/>
      </rPr>
      <t xml:space="preserve"> в дальнейшей работе ООО "Ново-Рязанская ТЭЦ"</t>
    </r>
  </si>
  <si>
    <t xml:space="preserve">                              КОНТАКТЫ: +7 4912 905808 ;  e-mail: 560@tec.ryazan.ru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</si>
</sst>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0_р_._-;\-* #,##0.000_р_._-;_-* &quot;-&quot;???_р_.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3F2F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/>
    </xf>
    <xf numFmtId="164" fontId="0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164" fontId="7" fillId="2" borderId="1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165" fontId="5" fillId="0" borderId="1" xfId="0" applyNumberFormat="1" applyFont="1" applyFill="1" applyBorder="1"/>
    <xf numFmtId="164" fontId="5" fillId="0" borderId="1" xfId="1" applyFont="1" applyFill="1" applyBorder="1"/>
    <xf numFmtId="4" fontId="5" fillId="0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wrapText="1"/>
    </xf>
    <xf numFmtId="0" fontId="8" fillId="0" borderId="0" xfId="2"/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" fontId="10" fillId="0" borderId="0" xfId="0" applyNumberFormat="1" applyFont="1"/>
    <xf numFmtId="0" fontId="6" fillId="0" borderId="0" xfId="0" applyFont="1" applyAlignment="1">
      <alignment horizontal="center"/>
    </xf>
  </cellXfs>
  <cellStyles count="5">
    <cellStyle name="Гиперссылка" xfId="2" builtinId="8"/>
    <cellStyle name="Обычный" xfId="0" builtinId="0"/>
    <cellStyle name="Обыч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7"/>
  <sheetViews>
    <sheetView tabSelected="1" zoomScale="80" zoomScaleNormal="80" workbookViewId="0">
      <pane ySplit="11" topLeftCell="A12" activePane="bottomLeft" state="frozenSplit"/>
      <selection pane="bottomLeft" activeCell="B9" sqref="B9"/>
    </sheetView>
  </sheetViews>
  <sheetFormatPr defaultRowHeight="15" x14ac:dyDescent="0.25"/>
  <cols>
    <col min="1" max="1" width="32.7109375" customWidth="1"/>
    <col min="2" max="2" width="89" customWidth="1"/>
    <col min="3" max="3" width="47.5703125" hidden="1" customWidth="1"/>
    <col min="4" max="4" width="0" hidden="1" customWidth="1"/>
    <col min="5" max="5" width="15.140625" customWidth="1"/>
    <col min="6" max="6" width="20" style="2" customWidth="1"/>
    <col min="7" max="7" width="20.28515625" customWidth="1"/>
    <col min="8" max="8" width="48" style="3" customWidth="1"/>
    <col min="9" max="9" width="43.42578125" customWidth="1"/>
  </cols>
  <sheetData>
    <row r="1" spans="1:9" ht="15.75" x14ac:dyDescent="0.25">
      <c r="E1" s="1"/>
    </row>
    <row r="2" spans="1:9" ht="15.75" x14ac:dyDescent="0.25">
      <c r="E2" s="4"/>
    </row>
    <row r="3" spans="1:9" ht="15.75" x14ac:dyDescent="0.25">
      <c r="E3" s="4"/>
    </row>
    <row r="4" spans="1:9" ht="15.75" x14ac:dyDescent="0.25">
      <c r="E4" s="4"/>
    </row>
    <row r="5" spans="1:9" ht="15.75" x14ac:dyDescent="0.25">
      <c r="E5" s="5"/>
    </row>
    <row r="6" spans="1:9" ht="18.75" x14ac:dyDescent="0.3">
      <c r="A6" s="19" t="s">
        <v>0</v>
      </c>
      <c r="B6" s="19"/>
      <c r="C6" s="19"/>
      <c r="D6" s="19"/>
      <c r="E6" s="19"/>
      <c r="F6" s="19"/>
      <c r="G6" s="19"/>
    </row>
    <row r="7" spans="1:9" ht="18.75" x14ac:dyDescent="0.3">
      <c r="A7" s="19" t="s">
        <v>492</v>
      </c>
      <c r="B7" s="19"/>
      <c r="C7" s="19"/>
      <c r="D7" s="19"/>
      <c r="E7" s="19"/>
      <c r="F7" s="19"/>
      <c r="G7" s="19"/>
    </row>
    <row r="8" spans="1:9" ht="18.75" x14ac:dyDescent="0.3">
      <c r="A8" s="19" t="s">
        <v>493</v>
      </c>
      <c r="B8" s="19"/>
      <c r="C8" s="19"/>
      <c r="D8" s="19"/>
      <c r="E8" s="19"/>
      <c r="F8" s="19"/>
      <c r="G8" s="19"/>
    </row>
    <row r="9" spans="1:9" x14ac:dyDescent="0.25">
      <c r="B9" t="s">
        <v>494</v>
      </c>
    </row>
    <row r="11" spans="1:9" ht="30" x14ac:dyDescent="0.25">
      <c r="A11" s="6" t="s">
        <v>1</v>
      </c>
      <c r="B11" s="6" t="s">
        <v>2</v>
      </c>
      <c r="C11" s="6" t="s">
        <v>3</v>
      </c>
      <c r="D11" s="7"/>
      <c r="E11" s="6" t="s">
        <v>4</v>
      </c>
      <c r="F11" s="8" t="s">
        <v>5</v>
      </c>
      <c r="G11" s="7" t="s">
        <v>6</v>
      </c>
      <c r="H11" s="7"/>
    </row>
    <row r="12" spans="1:9" ht="30" x14ac:dyDescent="0.25">
      <c r="A12" s="9" t="s">
        <v>7</v>
      </c>
      <c r="B12" s="9" t="s">
        <v>8</v>
      </c>
      <c r="C12" s="9"/>
      <c r="D12" s="10" t="s">
        <v>9</v>
      </c>
      <c r="E12" s="11">
        <v>8</v>
      </c>
      <c r="F12" s="12">
        <v>18800</v>
      </c>
      <c r="G12" s="13">
        <f>E12*F12</f>
        <v>150400</v>
      </c>
      <c r="H12" s="14"/>
      <c r="I12" s="15"/>
    </row>
    <row r="13" spans="1:9" ht="30" x14ac:dyDescent="0.25">
      <c r="A13" s="9" t="s">
        <v>10</v>
      </c>
      <c r="B13" s="9" t="s">
        <v>11</v>
      </c>
      <c r="C13" s="9"/>
      <c r="D13" s="10" t="s">
        <v>9</v>
      </c>
      <c r="E13" s="11">
        <v>1</v>
      </c>
      <c r="F13" s="12">
        <v>4844.63</v>
      </c>
      <c r="G13" s="13">
        <f t="shared" ref="G13:G75" si="0">E13*F13</f>
        <v>4844.63</v>
      </c>
      <c r="H13" s="14"/>
    </row>
    <row r="14" spans="1:9" ht="30" x14ac:dyDescent="0.25">
      <c r="A14" s="9" t="s">
        <v>12</v>
      </c>
      <c r="B14" s="9" t="s">
        <v>13</v>
      </c>
      <c r="C14" s="9"/>
      <c r="D14" s="10" t="s">
        <v>9</v>
      </c>
      <c r="E14" s="11">
        <v>2</v>
      </c>
      <c r="F14" s="12">
        <v>1378.73</v>
      </c>
      <c r="G14" s="13">
        <f t="shared" si="0"/>
        <v>2757.46</v>
      </c>
      <c r="H14" s="14"/>
    </row>
    <row r="15" spans="1:9" ht="30" x14ac:dyDescent="0.25">
      <c r="A15" s="9" t="s">
        <v>14</v>
      </c>
      <c r="B15" s="9" t="s">
        <v>15</v>
      </c>
      <c r="C15" s="9"/>
      <c r="D15" s="10" t="s">
        <v>9</v>
      </c>
      <c r="E15" s="11">
        <v>1</v>
      </c>
      <c r="F15" s="12">
        <v>1663.99</v>
      </c>
      <c r="G15" s="13">
        <f t="shared" si="0"/>
        <v>1663.99</v>
      </c>
      <c r="H15" s="14"/>
    </row>
    <row r="16" spans="1:9" ht="30" x14ac:dyDescent="0.25">
      <c r="A16" s="9" t="s">
        <v>16</v>
      </c>
      <c r="B16" s="9" t="s">
        <v>17</v>
      </c>
      <c r="C16" s="9"/>
      <c r="D16" s="10" t="s">
        <v>9</v>
      </c>
      <c r="E16" s="11">
        <v>1</v>
      </c>
      <c r="F16" s="12">
        <v>1871.27</v>
      </c>
      <c r="G16" s="13">
        <f t="shared" si="0"/>
        <v>1871.27</v>
      </c>
      <c r="H16" s="14"/>
    </row>
    <row r="17" spans="1:8" ht="30" x14ac:dyDescent="0.25">
      <c r="A17" s="9" t="s">
        <v>18</v>
      </c>
      <c r="B17" s="9" t="s">
        <v>19</v>
      </c>
      <c r="C17" s="9"/>
      <c r="D17" s="10" t="s">
        <v>9</v>
      </c>
      <c r="E17" s="11">
        <v>2</v>
      </c>
      <c r="F17" s="12">
        <v>2129.8000000000002</v>
      </c>
      <c r="G17" s="13">
        <f t="shared" si="0"/>
        <v>4259.6000000000004</v>
      </c>
      <c r="H17" s="14"/>
    </row>
    <row r="18" spans="1:8" ht="15.75" x14ac:dyDescent="0.25">
      <c r="A18" s="9" t="s">
        <v>20</v>
      </c>
      <c r="B18" s="9" t="s">
        <v>21</v>
      </c>
      <c r="C18" s="9"/>
      <c r="D18" s="10" t="s">
        <v>9</v>
      </c>
      <c r="E18" s="11">
        <v>2</v>
      </c>
      <c r="F18" s="12">
        <v>17923.02</v>
      </c>
      <c r="G18" s="13">
        <f t="shared" si="0"/>
        <v>35846.04</v>
      </c>
      <c r="H18" s="14"/>
    </row>
    <row r="19" spans="1:8" ht="15.75" x14ac:dyDescent="0.25">
      <c r="A19" s="9" t="s">
        <v>22</v>
      </c>
      <c r="B19" s="9" t="s">
        <v>23</v>
      </c>
      <c r="C19" s="9"/>
      <c r="D19" s="10" t="s">
        <v>9</v>
      </c>
      <c r="E19" s="11">
        <v>6</v>
      </c>
      <c r="F19" s="12">
        <v>86879.930000000008</v>
      </c>
      <c r="G19" s="13">
        <f t="shared" si="0"/>
        <v>521279.58000000007</v>
      </c>
      <c r="H19" s="14"/>
    </row>
    <row r="20" spans="1:8" ht="15.75" x14ac:dyDescent="0.25">
      <c r="A20" s="9" t="s">
        <v>24</v>
      </c>
      <c r="B20" s="9" t="s">
        <v>25</v>
      </c>
      <c r="C20" s="9" t="s">
        <v>26</v>
      </c>
      <c r="D20" s="10" t="s">
        <v>9</v>
      </c>
      <c r="E20" s="11">
        <v>1</v>
      </c>
      <c r="F20" s="12">
        <v>7560.16</v>
      </c>
      <c r="G20" s="13">
        <f t="shared" si="0"/>
        <v>7560.16</v>
      </c>
      <c r="H20" s="14"/>
    </row>
    <row r="21" spans="1:8" ht="15.75" x14ac:dyDescent="0.25">
      <c r="A21" s="9" t="s">
        <v>27</v>
      </c>
      <c r="B21" s="9" t="s">
        <v>28</v>
      </c>
      <c r="C21" s="9" t="s">
        <v>26</v>
      </c>
      <c r="D21" s="10" t="s">
        <v>9</v>
      </c>
      <c r="E21" s="11">
        <v>2</v>
      </c>
      <c r="F21" s="12">
        <v>293.52</v>
      </c>
      <c r="G21" s="13">
        <f t="shared" si="0"/>
        <v>587.04</v>
      </c>
      <c r="H21" s="14"/>
    </row>
    <row r="22" spans="1:8" ht="30" x14ac:dyDescent="0.25">
      <c r="A22" s="9" t="s">
        <v>29</v>
      </c>
      <c r="B22" s="9" t="s">
        <v>30</v>
      </c>
      <c r="C22" s="9" t="s">
        <v>31</v>
      </c>
      <c r="D22" s="10" t="s">
        <v>9</v>
      </c>
      <c r="E22" s="11">
        <v>3</v>
      </c>
      <c r="F22" s="12">
        <v>1043.72</v>
      </c>
      <c r="G22" s="13">
        <f t="shared" si="0"/>
        <v>3131.16</v>
      </c>
      <c r="H22" s="14"/>
    </row>
    <row r="23" spans="1:8" ht="30" x14ac:dyDescent="0.25">
      <c r="A23" s="9" t="s">
        <v>32</v>
      </c>
      <c r="B23" s="9" t="s">
        <v>33</v>
      </c>
      <c r="C23" s="9" t="s">
        <v>31</v>
      </c>
      <c r="D23" s="10" t="s">
        <v>9</v>
      </c>
      <c r="E23" s="11">
        <v>1</v>
      </c>
      <c r="F23" s="12">
        <v>1780.49</v>
      </c>
      <c r="G23" s="13">
        <f t="shared" si="0"/>
        <v>1780.49</v>
      </c>
      <c r="H23" s="14"/>
    </row>
    <row r="24" spans="1:8" ht="30" x14ac:dyDescent="0.25">
      <c r="A24" s="9" t="s">
        <v>34</v>
      </c>
      <c r="B24" s="9" t="s">
        <v>35</v>
      </c>
      <c r="C24" s="9" t="s">
        <v>31</v>
      </c>
      <c r="D24" s="10" t="s">
        <v>9</v>
      </c>
      <c r="E24" s="11">
        <v>1</v>
      </c>
      <c r="F24" s="12">
        <v>549.80999999999995</v>
      </c>
      <c r="G24" s="13">
        <f t="shared" si="0"/>
        <v>549.80999999999995</v>
      </c>
      <c r="H24" s="14"/>
    </row>
    <row r="25" spans="1:8" ht="30" x14ac:dyDescent="0.25">
      <c r="A25" s="9" t="s">
        <v>36</v>
      </c>
      <c r="B25" s="9" t="s">
        <v>37</v>
      </c>
      <c r="C25" s="9" t="s">
        <v>31</v>
      </c>
      <c r="D25" s="10" t="s">
        <v>9</v>
      </c>
      <c r="E25" s="11">
        <v>1</v>
      </c>
      <c r="F25" s="12">
        <v>695.08</v>
      </c>
      <c r="G25" s="13">
        <f t="shared" si="0"/>
        <v>695.08</v>
      </c>
      <c r="H25" s="14"/>
    </row>
    <row r="26" spans="1:8" ht="30" x14ac:dyDescent="0.25">
      <c r="A26" s="9" t="s">
        <v>38</v>
      </c>
      <c r="B26" s="9" t="s">
        <v>39</v>
      </c>
      <c r="C26" s="9" t="s">
        <v>40</v>
      </c>
      <c r="D26" s="10" t="s">
        <v>9</v>
      </c>
      <c r="E26" s="11">
        <v>1070</v>
      </c>
      <c r="F26" s="12">
        <v>8.2598130841121495</v>
      </c>
      <c r="G26" s="13">
        <f t="shared" si="0"/>
        <v>8838</v>
      </c>
      <c r="H26" s="14"/>
    </row>
    <row r="27" spans="1:8" ht="15.75" x14ac:dyDescent="0.25">
      <c r="A27" s="9" t="s">
        <v>41</v>
      </c>
      <c r="B27" s="9" t="s">
        <v>42</v>
      </c>
      <c r="C27" s="9" t="s">
        <v>26</v>
      </c>
      <c r="D27" s="10" t="s">
        <v>9</v>
      </c>
      <c r="E27" s="11">
        <v>10</v>
      </c>
      <c r="F27" s="12">
        <v>357.5</v>
      </c>
      <c r="G27" s="13">
        <f t="shared" si="0"/>
        <v>3575</v>
      </c>
      <c r="H27" s="14"/>
    </row>
    <row r="28" spans="1:8" ht="15.75" x14ac:dyDescent="0.25">
      <c r="A28" s="9" t="s">
        <v>43</v>
      </c>
      <c r="B28" s="9" t="s">
        <v>44</v>
      </c>
      <c r="C28" s="9" t="s">
        <v>45</v>
      </c>
      <c r="D28" s="10" t="s">
        <v>9</v>
      </c>
      <c r="E28" s="11">
        <v>2</v>
      </c>
      <c r="F28" s="12">
        <v>966.10500000000002</v>
      </c>
      <c r="G28" s="13">
        <f t="shared" si="0"/>
        <v>1932.21</v>
      </c>
      <c r="H28" s="14"/>
    </row>
    <row r="29" spans="1:8" ht="15.75" x14ac:dyDescent="0.25">
      <c r="A29" s="9" t="s">
        <v>46</v>
      </c>
      <c r="B29" s="9" t="s">
        <v>47</v>
      </c>
      <c r="C29" s="9"/>
      <c r="D29" s="10" t="s">
        <v>9</v>
      </c>
      <c r="E29" s="11">
        <v>682.5</v>
      </c>
      <c r="F29" s="12">
        <v>186.66666666666666</v>
      </c>
      <c r="G29" s="13">
        <f t="shared" si="0"/>
        <v>127400</v>
      </c>
      <c r="H29" s="14"/>
    </row>
    <row r="30" spans="1:8" ht="15.75" x14ac:dyDescent="0.25">
      <c r="A30" s="9" t="s">
        <v>48</v>
      </c>
      <c r="B30" s="9" t="s">
        <v>49</v>
      </c>
      <c r="C30" s="9" t="s">
        <v>26</v>
      </c>
      <c r="D30" s="10" t="s">
        <v>9</v>
      </c>
      <c r="E30" s="11">
        <v>40</v>
      </c>
      <c r="F30" s="12">
        <v>184.52</v>
      </c>
      <c r="G30" s="13">
        <f t="shared" si="0"/>
        <v>7380.8</v>
      </c>
      <c r="H30" s="14"/>
    </row>
    <row r="31" spans="1:8" ht="15.75" x14ac:dyDescent="0.25">
      <c r="A31" s="9" t="s">
        <v>50</v>
      </c>
      <c r="B31" s="9" t="s">
        <v>51</v>
      </c>
      <c r="C31" s="9"/>
      <c r="D31" s="10" t="s">
        <v>9</v>
      </c>
      <c r="E31" s="11">
        <v>5</v>
      </c>
      <c r="F31" s="12">
        <v>36.666000000000004</v>
      </c>
      <c r="G31" s="13">
        <f t="shared" si="0"/>
        <v>183.33</v>
      </c>
      <c r="H31" s="14"/>
    </row>
    <row r="32" spans="1:8" ht="30" x14ac:dyDescent="0.25">
      <c r="A32" s="9" t="s">
        <v>52</v>
      </c>
      <c r="B32" s="9" t="s">
        <v>53</v>
      </c>
      <c r="C32" s="9" t="s">
        <v>40</v>
      </c>
      <c r="D32" s="10" t="s">
        <v>9</v>
      </c>
      <c r="E32" s="11">
        <v>1</v>
      </c>
      <c r="F32" s="12">
        <v>12118.64</v>
      </c>
      <c r="G32" s="13">
        <f t="shared" si="0"/>
        <v>12118.64</v>
      </c>
      <c r="H32" s="14"/>
    </row>
    <row r="33" spans="1:8" ht="30" x14ac:dyDescent="0.25">
      <c r="A33" s="9" t="s">
        <v>54</v>
      </c>
      <c r="B33" s="9" t="s">
        <v>55</v>
      </c>
      <c r="C33" s="9" t="s">
        <v>40</v>
      </c>
      <c r="D33" s="10" t="s">
        <v>9</v>
      </c>
      <c r="E33" s="11">
        <v>6</v>
      </c>
      <c r="F33" s="12">
        <v>1541.5116666666665</v>
      </c>
      <c r="G33" s="13">
        <f t="shared" si="0"/>
        <v>9249.07</v>
      </c>
      <c r="H33" s="14"/>
    </row>
    <row r="34" spans="1:8" ht="30" x14ac:dyDescent="0.25">
      <c r="A34" s="9" t="s">
        <v>56</v>
      </c>
      <c r="B34" s="9" t="s">
        <v>57</v>
      </c>
      <c r="C34" s="9" t="s">
        <v>40</v>
      </c>
      <c r="D34" s="10" t="s">
        <v>9</v>
      </c>
      <c r="E34" s="11">
        <v>4</v>
      </c>
      <c r="F34" s="12">
        <v>855.98500000000001</v>
      </c>
      <c r="G34" s="13">
        <f t="shared" si="0"/>
        <v>3423.94</v>
      </c>
      <c r="H34" s="14"/>
    </row>
    <row r="35" spans="1:8" ht="30" x14ac:dyDescent="0.25">
      <c r="A35" s="9" t="s">
        <v>58</v>
      </c>
      <c r="B35" s="9" t="s">
        <v>59</v>
      </c>
      <c r="C35" s="9" t="s">
        <v>40</v>
      </c>
      <c r="D35" s="10" t="s">
        <v>9</v>
      </c>
      <c r="E35" s="11">
        <v>10</v>
      </c>
      <c r="F35" s="12">
        <v>502.61800000000005</v>
      </c>
      <c r="G35" s="13">
        <f t="shared" si="0"/>
        <v>5026.18</v>
      </c>
      <c r="H35" s="14"/>
    </row>
    <row r="36" spans="1:8" ht="30" x14ac:dyDescent="0.25">
      <c r="A36" s="9" t="s">
        <v>60</v>
      </c>
      <c r="B36" s="9" t="s">
        <v>61</v>
      </c>
      <c r="C36" s="9" t="s">
        <v>40</v>
      </c>
      <c r="D36" s="10" t="s">
        <v>9</v>
      </c>
      <c r="E36" s="11">
        <v>3</v>
      </c>
      <c r="F36" s="12">
        <v>2025.4233333333334</v>
      </c>
      <c r="G36" s="13">
        <f t="shared" si="0"/>
        <v>6076.27</v>
      </c>
      <c r="H36" s="14"/>
    </row>
    <row r="37" spans="1:8" ht="30" x14ac:dyDescent="0.25">
      <c r="A37" s="9" t="s">
        <v>62</v>
      </c>
      <c r="B37" s="9" t="s">
        <v>63</v>
      </c>
      <c r="C37" s="9" t="s">
        <v>40</v>
      </c>
      <c r="D37" s="10" t="s">
        <v>9</v>
      </c>
      <c r="E37" s="11">
        <v>6</v>
      </c>
      <c r="F37" s="12">
        <v>1837.8100000000002</v>
      </c>
      <c r="G37" s="13">
        <f t="shared" si="0"/>
        <v>11026.86</v>
      </c>
      <c r="H37" s="14"/>
    </row>
    <row r="38" spans="1:8" ht="30" x14ac:dyDescent="0.25">
      <c r="A38" s="9" t="s">
        <v>64</v>
      </c>
      <c r="B38" s="9" t="s">
        <v>65</v>
      </c>
      <c r="C38" s="9" t="s">
        <v>40</v>
      </c>
      <c r="D38" s="10" t="s">
        <v>9</v>
      </c>
      <c r="E38" s="11">
        <v>3</v>
      </c>
      <c r="F38" s="12">
        <v>4021.1866666666665</v>
      </c>
      <c r="G38" s="13">
        <f t="shared" si="0"/>
        <v>12063.56</v>
      </c>
      <c r="H38" s="14"/>
    </row>
    <row r="39" spans="1:8" ht="30" x14ac:dyDescent="0.25">
      <c r="A39" s="9" t="s">
        <v>66</v>
      </c>
      <c r="B39" s="9" t="s">
        <v>67</v>
      </c>
      <c r="C39" s="9" t="s">
        <v>40</v>
      </c>
      <c r="D39" s="10" t="s">
        <v>9</v>
      </c>
      <c r="E39" s="11">
        <v>3</v>
      </c>
      <c r="F39" s="12">
        <v>4241.5266666666666</v>
      </c>
      <c r="G39" s="13">
        <f t="shared" si="0"/>
        <v>12724.58</v>
      </c>
      <c r="H39" s="14"/>
    </row>
    <row r="40" spans="1:8" ht="30" x14ac:dyDescent="0.25">
      <c r="A40" s="9" t="s">
        <v>68</v>
      </c>
      <c r="B40" s="9" t="s">
        <v>69</v>
      </c>
      <c r="C40" s="9" t="s">
        <v>40</v>
      </c>
      <c r="D40" s="10" t="s">
        <v>9</v>
      </c>
      <c r="E40" s="11">
        <v>3</v>
      </c>
      <c r="F40" s="12">
        <v>991.52666666666664</v>
      </c>
      <c r="G40" s="13">
        <f t="shared" si="0"/>
        <v>2974.58</v>
      </c>
      <c r="H40" s="14"/>
    </row>
    <row r="41" spans="1:8" ht="30" x14ac:dyDescent="0.25">
      <c r="A41" s="9" t="s">
        <v>70</v>
      </c>
      <c r="B41" s="9" t="s">
        <v>71</v>
      </c>
      <c r="C41" s="9" t="s">
        <v>40</v>
      </c>
      <c r="D41" s="10" t="s">
        <v>9</v>
      </c>
      <c r="E41" s="11">
        <v>10</v>
      </c>
      <c r="F41" s="12">
        <v>1338.74</v>
      </c>
      <c r="G41" s="13">
        <f t="shared" si="0"/>
        <v>13387.4</v>
      </c>
      <c r="H41" s="14"/>
    </row>
    <row r="42" spans="1:8" ht="30" x14ac:dyDescent="0.25">
      <c r="A42" s="9" t="s">
        <v>72</v>
      </c>
      <c r="B42" s="9" t="s">
        <v>73</v>
      </c>
      <c r="C42" s="9" t="s">
        <v>40</v>
      </c>
      <c r="D42" s="10" t="s">
        <v>9</v>
      </c>
      <c r="E42" s="11">
        <v>27</v>
      </c>
      <c r="F42" s="12">
        <v>847.51481481481483</v>
      </c>
      <c r="G42" s="13">
        <f t="shared" si="0"/>
        <v>22882.9</v>
      </c>
      <c r="H42" s="14"/>
    </row>
    <row r="43" spans="1:8" ht="30" x14ac:dyDescent="0.25">
      <c r="A43" s="9" t="s">
        <v>74</v>
      </c>
      <c r="B43" s="9" t="s">
        <v>75</v>
      </c>
      <c r="C43" s="9" t="s">
        <v>40</v>
      </c>
      <c r="D43" s="10" t="s">
        <v>9</v>
      </c>
      <c r="E43" s="11">
        <v>3</v>
      </c>
      <c r="F43" s="12">
        <v>605.93333333333328</v>
      </c>
      <c r="G43" s="13">
        <f t="shared" si="0"/>
        <v>1817.7999999999997</v>
      </c>
      <c r="H43" s="14"/>
    </row>
    <row r="44" spans="1:8" ht="30" x14ac:dyDescent="0.25">
      <c r="A44" s="9" t="s">
        <v>76</v>
      </c>
      <c r="B44" s="9" t="s">
        <v>77</v>
      </c>
      <c r="C44" s="9" t="s">
        <v>40</v>
      </c>
      <c r="D44" s="10" t="s">
        <v>9</v>
      </c>
      <c r="E44" s="11">
        <v>3</v>
      </c>
      <c r="F44" s="12">
        <v>169.49</v>
      </c>
      <c r="G44" s="13">
        <f t="shared" si="0"/>
        <v>508.47</v>
      </c>
      <c r="H44" s="14"/>
    </row>
    <row r="45" spans="1:8" ht="30" x14ac:dyDescent="0.25">
      <c r="A45" s="9" t="s">
        <v>78</v>
      </c>
      <c r="B45" s="9" t="s">
        <v>79</v>
      </c>
      <c r="C45" s="9" t="s">
        <v>40</v>
      </c>
      <c r="D45" s="10" t="s">
        <v>9</v>
      </c>
      <c r="E45" s="11">
        <v>3</v>
      </c>
      <c r="F45" s="12">
        <v>275.42333333333335</v>
      </c>
      <c r="G45" s="13">
        <f t="shared" si="0"/>
        <v>826.27</v>
      </c>
      <c r="H45" s="14"/>
    </row>
    <row r="46" spans="1:8" ht="30" x14ac:dyDescent="0.25">
      <c r="A46" s="9" t="s">
        <v>80</v>
      </c>
      <c r="B46" s="9" t="s">
        <v>81</v>
      </c>
      <c r="C46" s="9" t="s">
        <v>40</v>
      </c>
      <c r="D46" s="10" t="s">
        <v>9</v>
      </c>
      <c r="E46" s="11">
        <v>1</v>
      </c>
      <c r="F46" s="12">
        <v>3279.66</v>
      </c>
      <c r="G46" s="13">
        <f t="shared" si="0"/>
        <v>3279.66</v>
      </c>
      <c r="H46" s="14"/>
    </row>
    <row r="47" spans="1:8" ht="30" x14ac:dyDescent="0.25">
      <c r="A47" s="9" t="s">
        <v>82</v>
      </c>
      <c r="B47" s="9" t="s">
        <v>83</v>
      </c>
      <c r="C47" s="9" t="s">
        <v>40</v>
      </c>
      <c r="D47" s="10" t="s">
        <v>9</v>
      </c>
      <c r="E47" s="11">
        <v>3</v>
      </c>
      <c r="F47" s="12">
        <v>3423.73</v>
      </c>
      <c r="G47" s="13">
        <f t="shared" si="0"/>
        <v>10271.19</v>
      </c>
      <c r="H47" s="14"/>
    </row>
    <row r="48" spans="1:8" ht="30" x14ac:dyDescent="0.25">
      <c r="A48" s="9" t="s">
        <v>84</v>
      </c>
      <c r="B48" s="9" t="s">
        <v>85</v>
      </c>
      <c r="C48" s="9" t="s">
        <v>40</v>
      </c>
      <c r="D48" s="10" t="s">
        <v>9</v>
      </c>
      <c r="E48" s="11">
        <v>1</v>
      </c>
      <c r="F48" s="12">
        <v>113754.24000000001</v>
      </c>
      <c r="G48" s="13">
        <f t="shared" si="0"/>
        <v>113754.24000000001</v>
      </c>
      <c r="H48" s="14"/>
    </row>
    <row r="49" spans="1:8" ht="30" x14ac:dyDescent="0.25">
      <c r="A49" s="9" t="s">
        <v>86</v>
      </c>
      <c r="B49" s="9" t="s">
        <v>87</v>
      </c>
      <c r="C49" s="9" t="s">
        <v>31</v>
      </c>
      <c r="D49" s="10" t="s">
        <v>9</v>
      </c>
      <c r="E49" s="11">
        <v>4</v>
      </c>
      <c r="F49" s="12">
        <v>2948.0675000000001</v>
      </c>
      <c r="G49" s="13">
        <f t="shared" si="0"/>
        <v>11792.27</v>
      </c>
      <c r="H49" s="14"/>
    </row>
    <row r="50" spans="1:8" ht="30" x14ac:dyDescent="0.25">
      <c r="A50" s="9" t="s">
        <v>88</v>
      </c>
      <c r="B50" s="9" t="s">
        <v>89</v>
      </c>
      <c r="C50" s="9" t="s">
        <v>40</v>
      </c>
      <c r="D50" s="10" t="s">
        <v>9</v>
      </c>
      <c r="E50" s="11">
        <v>9</v>
      </c>
      <c r="F50" s="12">
        <v>13457.364444444444</v>
      </c>
      <c r="G50" s="13">
        <f t="shared" si="0"/>
        <v>121116.28</v>
      </c>
      <c r="H50" s="14"/>
    </row>
    <row r="51" spans="1:8" ht="30" x14ac:dyDescent="0.25">
      <c r="A51" s="9" t="s">
        <v>90</v>
      </c>
      <c r="B51" s="9" t="s">
        <v>91</v>
      </c>
      <c r="C51" s="9" t="s">
        <v>40</v>
      </c>
      <c r="D51" s="10" t="s">
        <v>9</v>
      </c>
      <c r="E51" s="11">
        <v>9</v>
      </c>
      <c r="F51" s="12">
        <v>13457.364444444444</v>
      </c>
      <c r="G51" s="13">
        <f t="shared" si="0"/>
        <v>121116.28</v>
      </c>
      <c r="H51" s="14"/>
    </row>
    <row r="52" spans="1:8" ht="15.75" x14ac:dyDescent="0.25">
      <c r="A52" s="9" t="s">
        <v>92</v>
      </c>
      <c r="B52" s="9" t="s">
        <v>93</v>
      </c>
      <c r="C52" s="9" t="s">
        <v>26</v>
      </c>
      <c r="D52" s="10" t="s">
        <v>9</v>
      </c>
      <c r="E52" s="11">
        <v>200</v>
      </c>
      <c r="F52" s="12">
        <v>97.457650000000001</v>
      </c>
      <c r="G52" s="13">
        <f t="shared" si="0"/>
        <v>19491.53</v>
      </c>
      <c r="H52" s="14"/>
    </row>
    <row r="53" spans="1:8" ht="15.75" x14ac:dyDescent="0.25">
      <c r="A53" s="9" t="s">
        <v>94</v>
      </c>
      <c r="B53" s="9" t="s">
        <v>95</v>
      </c>
      <c r="C53" s="9" t="s">
        <v>26</v>
      </c>
      <c r="D53" s="10" t="s">
        <v>9</v>
      </c>
      <c r="E53" s="11">
        <v>625</v>
      </c>
      <c r="F53" s="12">
        <v>10.94112</v>
      </c>
      <c r="G53" s="13">
        <f t="shared" si="0"/>
        <v>6838.2</v>
      </c>
      <c r="H53" s="14"/>
    </row>
    <row r="54" spans="1:8" ht="15.75" x14ac:dyDescent="0.25">
      <c r="A54" s="9" t="s">
        <v>96</v>
      </c>
      <c r="B54" s="9" t="s">
        <v>97</v>
      </c>
      <c r="C54" s="9" t="s">
        <v>26</v>
      </c>
      <c r="D54" s="10" t="s">
        <v>9</v>
      </c>
      <c r="E54" s="11">
        <v>100</v>
      </c>
      <c r="F54" s="12">
        <v>311.01689999999996</v>
      </c>
      <c r="G54" s="13">
        <f t="shared" si="0"/>
        <v>31101.689999999995</v>
      </c>
      <c r="H54" s="14"/>
    </row>
    <row r="55" spans="1:8" ht="30" x14ac:dyDescent="0.25">
      <c r="A55" s="9" t="s">
        <v>98</v>
      </c>
      <c r="B55" s="9" t="s">
        <v>99</v>
      </c>
      <c r="C55" s="9" t="s">
        <v>40</v>
      </c>
      <c r="D55" s="10" t="s">
        <v>9</v>
      </c>
      <c r="E55" s="11">
        <v>9</v>
      </c>
      <c r="F55" s="12">
        <v>4714.6755555555555</v>
      </c>
      <c r="G55" s="13">
        <f t="shared" si="0"/>
        <v>42432.08</v>
      </c>
      <c r="H55" s="14"/>
    </row>
    <row r="56" spans="1:8" ht="30" x14ac:dyDescent="0.25">
      <c r="A56" s="9" t="s">
        <v>100</v>
      </c>
      <c r="B56" s="9" t="s">
        <v>101</v>
      </c>
      <c r="C56" s="9" t="s">
        <v>40</v>
      </c>
      <c r="D56" s="10" t="s">
        <v>9</v>
      </c>
      <c r="E56" s="11">
        <v>8</v>
      </c>
      <c r="F56" s="12">
        <v>7329.4162500000002</v>
      </c>
      <c r="G56" s="13">
        <f t="shared" si="0"/>
        <v>58635.33</v>
      </c>
      <c r="H56" s="14"/>
    </row>
    <row r="57" spans="1:8" ht="30" x14ac:dyDescent="0.25">
      <c r="A57" s="9" t="s">
        <v>102</v>
      </c>
      <c r="B57" s="9" t="s">
        <v>103</v>
      </c>
      <c r="C57" s="9" t="s">
        <v>40</v>
      </c>
      <c r="D57" s="10" t="s">
        <v>9</v>
      </c>
      <c r="E57" s="11">
        <v>1</v>
      </c>
      <c r="F57" s="12">
        <v>39830.51</v>
      </c>
      <c r="G57" s="13">
        <f t="shared" si="0"/>
        <v>39830.51</v>
      </c>
      <c r="H57" s="14"/>
    </row>
    <row r="58" spans="1:8" ht="30" x14ac:dyDescent="0.25">
      <c r="A58" s="9" t="s">
        <v>104</v>
      </c>
      <c r="B58" s="9" t="s">
        <v>105</v>
      </c>
      <c r="C58" s="9" t="s">
        <v>40</v>
      </c>
      <c r="D58" s="10" t="s">
        <v>9</v>
      </c>
      <c r="E58" s="11">
        <v>3</v>
      </c>
      <c r="F58" s="12">
        <v>322.03333333333336</v>
      </c>
      <c r="G58" s="13">
        <f t="shared" si="0"/>
        <v>966.10000000000014</v>
      </c>
      <c r="H58" s="14"/>
    </row>
    <row r="59" spans="1:8" ht="15.75" x14ac:dyDescent="0.25">
      <c r="A59" s="9" t="s">
        <v>106</v>
      </c>
      <c r="B59" s="9" t="s">
        <v>107</v>
      </c>
      <c r="C59" s="9" t="s">
        <v>45</v>
      </c>
      <c r="D59" s="10" t="s">
        <v>9</v>
      </c>
      <c r="E59" s="11">
        <v>10</v>
      </c>
      <c r="F59" s="12">
        <v>884.74599999999987</v>
      </c>
      <c r="G59" s="13">
        <f t="shared" si="0"/>
        <v>8847.4599999999991</v>
      </c>
      <c r="H59" s="14"/>
    </row>
    <row r="60" spans="1:8" ht="15.75" x14ac:dyDescent="0.25">
      <c r="A60" s="9" t="s">
        <v>108</v>
      </c>
      <c r="B60" s="9" t="s">
        <v>109</v>
      </c>
      <c r="C60" s="9"/>
      <c r="D60" s="10" t="s">
        <v>9</v>
      </c>
      <c r="E60" s="11">
        <v>74</v>
      </c>
      <c r="F60" s="12">
        <v>174.17</v>
      </c>
      <c r="G60" s="13">
        <f t="shared" si="0"/>
        <v>12888.58</v>
      </c>
      <c r="H60" s="14"/>
    </row>
    <row r="61" spans="1:8" ht="15.75" x14ac:dyDescent="0.25">
      <c r="A61" s="9" t="s">
        <v>110</v>
      </c>
      <c r="B61" s="9" t="s">
        <v>111</v>
      </c>
      <c r="C61" s="9"/>
      <c r="D61" s="10" t="s">
        <v>9</v>
      </c>
      <c r="E61" s="11">
        <v>2</v>
      </c>
      <c r="F61" s="12">
        <v>441.83</v>
      </c>
      <c r="G61" s="13">
        <f t="shared" si="0"/>
        <v>883.66</v>
      </c>
      <c r="H61" s="14"/>
    </row>
    <row r="62" spans="1:8" ht="15.75" x14ac:dyDescent="0.25">
      <c r="A62" s="9" t="s">
        <v>112</v>
      </c>
      <c r="B62" s="9" t="s">
        <v>113</v>
      </c>
      <c r="C62" s="9"/>
      <c r="D62" s="10" t="s">
        <v>9</v>
      </c>
      <c r="E62" s="11">
        <v>37</v>
      </c>
      <c r="F62" s="12">
        <v>330.28000000000003</v>
      </c>
      <c r="G62" s="13">
        <f t="shared" si="0"/>
        <v>12220.36</v>
      </c>
      <c r="H62" s="14"/>
    </row>
    <row r="63" spans="1:8" ht="15.75" x14ac:dyDescent="0.25">
      <c r="A63" s="9" t="s">
        <v>114</v>
      </c>
      <c r="B63" s="9" t="s">
        <v>115</v>
      </c>
      <c r="C63" s="9"/>
      <c r="D63" s="10" t="s">
        <v>9</v>
      </c>
      <c r="E63" s="11">
        <v>384</v>
      </c>
      <c r="F63" s="12">
        <v>304.79000000000002</v>
      </c>
      <c r="G63" s="13">
        <f t="shared" si="0"/>
        <v>117039.36000000002</v>
      </c>
      <c r="H63" s="14"/>
    </row>
    <row r="64" spans="1:8" ht="30" x14ac:dyDescent="0.25">
      <c r="A64" s="9" t="s">
        <v>116</v>
      </c>
      <c r="B64" s="9" t="s">
        <v>117</v>
      </c>
      <c r="C64" s="9" t="s">
        <v>40</v>
      </c>
      <c r="D64" s="10" t="s">
        <v>9</v>
      </c>
      <c r="E64" s="11">
        <v>1</v>
      </c>
      <c r="F64" s="12">
        <v>67277.600000000006</v>
      </c>
      <c r="G64" s="13">
        <f t="shared" si="0"/>
        <v>67277.600000000006</v>
      </c>
      <c r="H64" s="14"/>
    </row>
    <row r="65" spans="1:8" ht="15.75" x14ac:dyDescent="0.25">
      <c r="A65" s="9" t="s">
        <v>118</v>
      </c>
      <c r="B65" s="9" t="s">
        <v>119</v>
      </c>
      <c r="C65" s="9" t="s">
        <v>26</v>
      </c>
      <c r="D65" s="10" t="s">
        <v>9</v>
      </c>
      <c r="E65" s="11">
        <v>28</v>
      </c>
      <c r="F65" s="12">
        <v>147.88142857142859</v>
      </c>
      <c r="G65" s="13">
        <f t="shared" si="0"/>
        <v>4140.68</v>
      </c>
      <c r="H65" s="14"/>
    </row>
    <row r="66" spans="1:8" ht="15.75" x14ac:dyDescent="0.25">
      <c r="A66" s="9" t="s">
        <v>120</v>
      </c>
      <c r="B66" s="9" t="s">
        <v>121</v>
      </c>
      <c r="C66" s="9"/>
      <c r="D66" s="10" t="s">
        <v>9</v>
      </c>
      <c r="E66" s="11">
        <v>10</v>
      </c>
      <c r="F66" s="12">
        <v>152.5</v>
      </c>
      <c r="G66" s="13">
        <f t="shared" si="0"/>
        <v>1525</v>
      </c>
      <c r="H66" s="14"/>
    </row>
    <row r="67" spans="1:8" ht="15.75" x14ac:dyDescent="0.25">
      <c r="A67" s="9" t="s">
        <v>122</v>
      </c>
      <c r="B67" s="9" t="s">
        <v>123</v>
      </c>
      <c r="C67" s="9" t="s">
        <v>45</v>
      </c>
      <c r="D67" s="10" t="s">
        <v>9</v>
      </c>
      <c r="E67" s="11">
        <v>4</v>
      </c>
      <c r="F67" s="12">
        <v>8257.6275000000005</v>
      </c>
      <c r="G67" s="13">
        <f t="shared" si="0"/>
        <v>33030.51</v>
      </c>
      <c r="H67" s="14"/>
    </row>
    <row r="68" spans="1:8" ht="15.75" x14ac:dyDescent="0.25">
      <c r="A68" s="9" t="s">
        <v>124</v>
      </c>
      <c r="B68" s="9" t="s">
        <v>125</v>
      </c>
      <c r="C68" s="9"/>
      <c r="D68" s="10" t="s">
        <v>9</v>
      </c>
      <c r="E68" s="11">
        <v>38</v>
      </c>
      <c r="F68" s="12">
        <v>206.92</v>
      </c>
      <c r="G68" s="13">
        <f t="shared" si="0"/>
        <v>7862.9599999999991</v>
      </c>
      <c r="H68" s="14"/>
    </row>
    <row r="69" spans="1:8" ht="15.75" x14ac:dyDescent="0.25">
      <c r="A69" s="9" t="s">
        <v>126</v>
      </c>
      <c r="B69" s="9" t="s">
        <v>127</v>
      </c>
      <c r="C69" s="9"/>
      <c r="D69" s="10" t="s">
        <v>9</v>
      </c>
      <c r="E69" s="11">
        <v>35</v>
      </c>
      <c r="F69" s="12">
        <v>555.75</v>
      </c>
      <c r="G69" s="13">
        <f t="shared" si="0"/>
        <v>19451.25</v>
      </c>
      <c r="H69" s="14"/>
    </row>
    <row r="70" spans="1:8" ht="15.75" x14ac:dyDescent="0.25">
      <c r="A70" s="9" t="s">
        <v>128</v>
      </c>
      <c r="B70" s="9" t="s">
        <v>129</v>
      </c>
      <c r="C70" s="9"/>
      <c r="D70" s="10" t="s">
        <v>9</v>
      </c>
      <c r="E70" s="11">
        <v>120</v>
      </c>
      <c r="F70" s="12">
        <v>730.17</v>
      </c>
      <c r="G70" s="13">
        <f t="shared" si="0"/>
        <v>87620.4</v>
      </c>
      <c r="H70" s="14"/>
    </row>
    <row r="71" spans="1:8" ht="15.75" x14ac:dyDescent="0.25">
      <c r="A71" s="9" t="s">
        <v>130</v>
      </c>
      <c r="B71" s="9" t="s">
        <v>131</v>
      </c>
      <c r="C71" s="9"/>
      <c r="D71" s="10" t="s">
        <v>9</v>
      </c>
      <c r="E71" s="11">
        <v>218</v>
      </c>
      <c r="F71" s="12">
        <v>94.17</v>
      </c>
      <c r="G71" s="13">
        <f t="shared" si="0"/>
        <v>20529.060000000001</v>
      </c>
      <c r="H71" s="14"/>
    </row>
    <row r="72" spans="1:8" ht="15.75" x14ac:dyDescent="0.25">
      <c r="A72" s="9" t="s">
        <v>132</v>
      </c>
      <c r="B72" s="9" t="s">
        <v>133</v>
      </c>
      <c r="C72" s="9"/>
      <c r="D72" s="10" t="s">
        <v>9</v>
      </c>
      <c r="E72" s="11">
        <v>3</v>
      </c>
      <c r="F72" s="12">
        <v>303.94</v>
      </c>
      <c r="G72" s="13">
        <f t="shared" si="0"/>
        <v>911.81999999999994</v>
      </c>
      <c r="H72" s="14"/>
    </row>
    <row r="73" spans="1:8" ht="15.75" x14ac:dyDescent="0.25">
      <c r="A73" s="9" t="s">
        <v>134</v>
      </c>
      <c r="B73" s="9" t="s">
        <v>135</v>
      </c>
      <c r="C73" s="9"/>
      <c r="D73" s="10" t="s">
        <v>9</v>
      </c>
      <c r="E73" s="11">
        <v>318</v>
      </c>
      <c r="F73" s="12">
        <v>103.28</v>
      </c>
      <c r="G73" s="13">
        <f t="shared" si="0"/>
        <v>32843.040000000001</v>
      </c>
      <c r="H73" s="14"/>
    </row>
    <row r="74" spans="1:8" ht="15.75" x14ac:dyDescent="0.25">
      <c r="A74" s="9" t="s">
        <v>136</v>
      </c>
      <c r="B74" s="9" t="s">
        <v>137</v>
      </c>
      <c r="C74" s="9" t="s">
        <v>26</v>
      </c>
      <c r="D74" s="10" t="s">
        <v>9</v>
      </c>
      <c r="E74" s="11">
        <v>4.4000000000000004</v>
      </c>
      <c r="F74" s="12">
        <v>186.78181818181818</v>
      </c>
      <c r="G74" s="13">
        <f t="shared" si="0"/>
        <v>821.84</v>
      </c>
      <c r="H74" s="14"/>
    </row>
    <row r="75" spans="1:8" ht="15.75" x14ac:dyDescent="0.25">
      <c r="A75" s="9" t="s">
        <v>138</v>
      </c>
      <c r="B75" s="9" t="s">
        <v>139</v>
      </c>
      <c r="C75" s="9" t="s">
        <v>45</v>
      </c>
      <c r="D75" s="10" t="s">
        <v>9</v>
      </c>
      <c r="E75" s="11">
        <v>3</v>
      </c>
      <c r="F75" s="12">
        <v>11357.166666666666</v>
      </c>
      <c r="G75" s="13">
        <f t="shared" si="0"/>
        <v>34071.5</v>
      </c>
      <c r="H75" s="14"/>
    </row>
    <row r="76" spans="1:8" ht="15.75" x14ac:dyDescent="0.25">
      <c r="A76" s="9" t="s">
        <v>140</v>
      </c>
      <c r="B76" s="9" t="s">
        <v>141</v>
      </c>
      <c r="C76" s="9" t="s">
        <v>26</v>
      </c>
      <c r="D76" s="10" t="s">
        <v>9</v>
      </c>
      <c r="E76" s="11">
        <v>18</v>
      </c>
      <c r="F76" s="12">
        <v>232.5</v>
      </c>
      <c r="G76" s="13">
        <f t="shared" ref="G76:G140" si="1">E76*F76</f>
        <v>4185</v>
      </c>
      <c r="H76" s="14"/>
    </row>
    <row r="77" spans="1:8" ht="15.75" x14ac:dyDescent="0.25">
      <c r="A77" s="9" t="s">
        <v>142</v>
      </c>
      <c r="B77" s="9" t="s">
        <v>143</v>
      </c>
      <c r="C77" s="9" t="s">
        <v>26</v>
      </c>
      <c r="D77" s="10" t="s">
        <v>9</v>
      </c>
      <c r="E77" s="11">
        <v>3775</v>
      </c>
      <c r="F77" s="12">
        <v>4.2596794701986758</v>
      </c>
      <c r="G77" s="13">
        <f t="shared" si="1"/>
        <v>16080.29</v>
      </c>
      <c r="H77" s="14"/>
    </row>
    <row r="78" spans="1:8" ht="15.75" x14ac:dyDescent="0.25">
      <c r="A78" s="9" t="s">
        <v>144</v>
      </c>
      <c r="B78" s="9" t="s">
        <v>145</v>
      </c>
      <c r="C78" s="9"/>
      <c r="D78" s="10" t="s">
        <v>9</v>
      </c>
      <c r="E78" s="11">
        <v>23</v>
      </c>
      <c r="F78" s="12">
        <v>417.08</v>
      </c>
      <c r="G78" s="13">
        <f t="shared" si="1"/>
        <v>9592.84</v>
      </c>
      <c r="H78" s="14"/>
    </row>
    <row r="79" spans="1:8" ht="15.75" x14ac:dyDescent="0.25">
      <c r="A79" s="9" t="s">
        <v>146</v>
      </c>
      <c r="B79" s="9" t="s">
        <v>147</v>
      </c>
      <c r="C79" s="9"/>
      <c r="D79" s="10" t="s">
        <v>9</v>
      </c>
      <c r="E79" s="11">
        <v>3</v>
      </c>
      <c r="F79" s="12">
        <v>625.08000000000004</v>
      </c>
      <c r="G79" s="13">
        <f t="shared" si="1"/>
        <v>1875.2400000000002</v>
      </c>
      <c r="H79" s="14"/>
    </row>
    <row r="80" spans="1:8" ht="15.75" x14ac:dyDescent="0.25">
      <c r="A80" s="9" t="s">
        <v>148</v>
      </c>
      <c r="B80" s="9" t="s">
        <v>149</v>
      </c>
      <c r="C80" s="9"/>
      <c r="D80" s="10" t="s">
        <v>9</v>
      </c>
      <c r="E80" s="11">
        <v>6</v>
      </c>
      <c r="F80" s="12">
        <v>1229.3999999999999</v>
      </c>
      <c r="G80" s="13">
        <f t="shared" si="1"/>
        <v>7376.4</v>
      </c>
      <c r="H80" s="14"/>
    </row>
    <row r="81" spans="1:8" ht="15.75" x14ac:dyDescent="0.25">
      <c r="A81" s="9" t="s">
        <v>150</v>
      </c>
      <c r="B81" s="9" t="s">
        <v>151</v>
      </c>
      <c r="C81" s="9" t="s">
        <v>45</v>
      </c>
      <c r="D81" s="10" t="s">
        <v>9</v>
      </c>
      <c r="E81" s="11">
        <v>2</v>
      </c>
      <c r="F81" s="12">
        <v>1515.2550000000001</v>
      </c>
      <c r="G81" s="13">
        <f t="shared" si="1"/>
        <v>3030.51</v>
      </c>
      <c r="H81" s="14"/>
    </row>
    <row r="82" spans="1:8" ht="30" x14ac:dyDescent="0.25">
      <c r="A82" s="9" t="s">
        <v>152</v>
      </c>
      <c r="B82" s="9" t="s">
        <v>153</v>
      </c>
      <c r="C82" s="9" t="s">
        <v>31</v>
      </c>
      <c r="D82" s="10" t="s">
        <v>9</v>
      </c>
      <c r="E82" s="11">
        <v>1</v>
      </c>
      <c r="F82" s="12">
        <v>47711.86</v>
      </c>
      <c r="G82" s="13">
        <f t="shared" si="1"/>
        <v>47711.86</v>
      </c>
      <c r="H82" s="14"/>
    </row>
    <row r="83" spans="1:8" ht="30" x14ac:dyDescent="0.25">
      <c r="A83" s="9" t="s">
        <v>154</v>
      </c>
      <c r="B83" s="9" t="s">
        <v>155</v>
      </c>
      <c r="C83" s="9" t="s">
        <v>40</v>
      </c>
      <c r="D83" s="10" t="s">
        <v>9</v>
      </c>
      <c r="E83" s="11">
        <v>1</v>
      </c>
      <c r="F83" s="12">
        <v>38650.44</v>
      </c>
      <c r="G83" s="13">
        <f t="shared" si="1"/>
        <v>38650.44</v>
      </c>
      <c r="H83" s="14"/>
    </row>
    <row r="84" spans="1:8" ht="30" x14ac:dyDescent="0.25">
      <c r="A84" s="9" t="s">
        <v>156</v>
      </c>
      <c r="B84" s="9" t="s">
        <v>157</v>
      </c>
      <c r="C84" s="9" t="s">
        <v>40</v>
      </c>
      <c r="D84" s="10" t="s">
        <v>9</v>
      </c>
      <c r="E84" s="11">
        <v>1</v>
      </c>
      <c r="F84" s="12">
        <v>940.68</v>
      </c>
      <c r="G84" s="13">
        <f t="shared" si="1"/>
        <v>940.68</v>
      </c>
      <c r="H84" s="14"/>
    </row>
    <row r="85" spans="1:8" ht="30" x14ac:dyDescent="0.25">
      <c r="A85" s="9" t="s">
        <v>158</v>
      </c>
      <c r="B85" s="9" t="s">
        <v>159</v>
      </c>
      <c r="C85" s="9" t="s">
        <v>40</v>
      </c>
      <c r="D85" s="10" t="s">
        <v>9</v>
      </c>
      <c r="E85" s="11">
        <v>2</v>
      </c>
      <c r="F85" s="12">
        <v>1131.2</v>
      </c>
      <c r="G85" s="13">
        <f t="shared" si="1"/>
        <v>2262.4</v>
      </c>
      <c r="H85" s="14"/>
    </row>
    <row r="86" spans="1:8" ht="30" x14ac:dyDescent="0.25">
      <c r="A86" s="9" t="s">
        <v>160</v>
      </c>
      <c r="B86" s="9" t="s">
        <v>161</v>
      </c>
      <c r="C86" s="9" t="s">
        <v>40</v>
      </c>
      <c r="D86" s="10" t="s">
        <v>9</v>
      </c>
      <c r="E86" s="11">
        <v>4</v>
      </c>
      <c r="F86" s="12">
        <v>1190.6775</v>
      </c>
      <c r="G86" s="13">
        <f t="shared" si="1"/>
        <v>4762.71</v>
      </c>
      <c r="H86" s="14"/>
    </row>
    <row r="87" spans="1:8" ht="30" x14ac:dyDescent="0.25">
      <c r="A87" s="9" t="s">
        <v>162</v>
      </c>
      <c r="B87" s="9" t="s">
        <v>163</v>
      </c>
      <c r="C87" s="9" t="s">
        <v>40</v>
      </c>
      <c r="D87" s="10" t="s">
        <v>9</v>
      </c>
      <c r="E87" s="11">
        <v>2</v>
      </c>
      <c r="F87" s="12">
        <v>1286.665</v>
      </c>
      <c r="G87" s="13">
        <f t="shared" si="1"/>
        <v>2573.33</v>
      </c>
      <c r="H87" s="14"/>
    </row>
    <row r="88" spans="1:8" ht="30" x14ac:dyDescent="0.25">
      <c r="A88" s="9" t="s">
        <v>164</v>
      </c>
      <c r="B88" s="9" t="s">
        <v>165</v>
      </c>
      <c r="C88" s="9" t="s">
        <v>40</v>
      </c>
      <c r="D88" s="10" t="s">
        <v>9</v>
      </c>
      <c r="E88" s="11">
        <v>1</v>
      </c>
      <c r="F88" s="12">
        <v>2170</v>
      </c>
      <c r="G88" s="13">
        <f t="shared" si="1"/>
        <v>2170</v>
      </c>
      <c r="H88" s="14"/>
    </row>
    <row r="89" spans="1:8" ht="30" x14ac:dyDescent="0.25">
      <c r="A89" s="9" t="s">
        <v>166</v>
      </c>
      <c r="B89" s="9" t="s">
        <v>167</v>
      </c>
      <c r="C89" s="9" t="s">
        <v>40</v>
      </c>
      <c r="D89" s="10" t="s">
        <v>9</v>
      </c>
      <c r="E89" s="11">
        <v>1</v>
      </c>
      <c r="F89" s="12">
        <v>26675.08</v>
      </c>
      <c r="G89" s="13">
        <f t="shared" si="1"/>
        <v>26675.08</v>
      </c>
      <c r="H89" s="16"/>
    </row>
    <row r="90" spans="1:8" ht="45" x14ac:dyDescent="0.25">
      <c r="A90" s="9" t="s">
        <v>168</v>
      </c>
      <c r="B90" s="9" t="s">
        <v>169</v>
      </c>
      <c r="C90" s="9"/>
      <c r="D90" s="10" t="s">
        <v>9</v>
      </c>
      <c r="E90" s="11">
        <v>1</v>
      </c>
      <c r="F90" s="12">
        <v>3296.56</v>
      </c>
      <c r="G90" s="13">
        <f t="shared" si="1"/>
        <v>3296.56</v>
      </c>
      <c r="H90" s="14"/>
    </row>
    <row r="91" spans="1:8" ht="15.75" x14ac:dyDescent="0.25">
      <c r="A91" s="9" t="s">
        <v>170</v>
      </c>
      <c r="B91" s="9" t="s">
        <v>171</v>
      </c>
      <c r="C91" s="9" t="s">
        <v>26</v>
      </c>
      <c r="D91" s="10" t="s">
        <v>9</v>
      </c>
      <c r="E91" s="11">
        <v>1</v>
      </c>
      <c r="F91" s="12">
        <v>3093.22</v>
      </c>
      <c r="G91" s="13">
        <f t="shared" si="1"/>
        <v>3093.22</v>
      </c>
      <c r="H91" s="14"/>
    </row>
    <row r="92" spans="1:8" ht="15.75" x14ac:dyDescent="0.25">
      <c r="A92" s="9" t="s">
        <v>172</v>
      </c>
      <c r="B92" s="9" t="s">
        <v>173</v>
      </c>
      <c r="C92" s="9" t="s">
        <v>45</v>
      </c>
      <c r="D92" s="10" t="s">
        <v>9</v>
      </c>
      <c r="E92" s="11">
        <v>6</v>
      </c>
      <c r="F92" s="12">
        <v>693.05166666666673</v>
      </c>
      <c r="G92" s="13">
        <f t="shared" si="1"/>
        <v>4158.3100000000004</v>
      </c>
      <c r="H92" s="14"/>
    </row>
    <row r="93" spans="1:8" ht="15.75" x14ac:dyDescent="0.25">
      <c r="A93" s="9" t="s">
        <v>174</v>
      </c>
      <c r="B93" s="9" t="s">
        <v>175</v>
      </c>
      <c r="C93" s="9"/>
      <c r="D93" s="10" t="s">
        <v>9</v>
      </c>
      <c r="E93" s="11">
        <v>2</v>
      </c>
      <c r="F93" s="12">
        <v>204.75</v>
      </c>
      <c r="G93" s="13">
        <f t="shared" si="1"/>
        <v>409.5</v>
      </c>
      <c r="H93" s="14"/>
    </row>
    <row r="94" spans="1:8" ht="30" x14ac:dyDescent="0.25">
      <c r="A94" s="9" t="s">
        <v>176</v>
      </c>
      <c r="B94" s="9" t="s">
        <v>177</v>
      </c>
      <c r="C94" s="9" t="s">
        <v>40</v>
      </c>
      <c r="D94" s="10" t="s">
        <v>9</v>
      </c>
      <c r="E94" s="11">
        <v>12</v>
      </c>
      <c r="F94" s="12">
        <v>258.47416666666669</v>
      </c>
      <c r="G94" s="13">
        <f t="shared" si="1"/>
        <v>3101.6900000000005</v>
      </c>
      <c r="H94" s="14"/>
    </row>
    <row r="95" spans="1:8" ht="15.75" x14ac:dyDescent="0.25">
      <c r="A95" s="9" t="s">
        <v>178</v>
      </c>
      <c r="B95" s="9" t="s">
        <v>179</v>
      </c>
      <c r="C95" s="9"/>
      <c r="D95" s="10"/>
      <c r="E95" s="11">
        <v>161</v>
      </c>
      <c r="F95" s="12">
        <f t="shared" ref="F95" si="2">G95/E95</f>
        <v>1.07</v>
      </c>
      <c r="G95" s="13">
        <v>172.27</v>
      </c>
      <c r="H95" s="14"/>
    </row>
    <row r="96" spans="1:8" ht="15.75" x14ac:dyDescent="0.25">
      <c r="A96" s="9" t="s">
        <v>180</v>
      </c>
      <c r="B96" s="9" t="s">
        <v>181</v>
      </c>
      <c r="C96" s="9"/>
      <c r="D96" s="10" t="s">
        <v>9</v>
      </c>
      <c r="E96" s="11">
        <v>250</v>
      </c>
      <c r="F96" s="12">
        <v>49.07</v>
      </c>
      <c r="G96" s="13">
        <f t="shared" si="1"/>
        <v>12267.5</v>
      </c>
      <c r="H96" s="14"/>
    </row>
    <row r="97" spans="1:8" ht="15.75" x14ac:dyDescent="0.25">
      <c r="A97" s="9" t="s">
        <v>182</v>
      </c>
      <c r="B97" s="9" t="s">
        <v>183</v>
      </c>
      <c r="C97" s="9" t="s">
        <v>45</v>
      </c>
      <c r="D97" s="10" t="s">
        <v>9</v>
      </c>
      <c r="E97" s="11">
        <v>6</v>
      </c>
      <c r="F97" s="12">
        <v>421.7283333333333</v>
      </c>
      <c r="G97" s="13">
        <f t="shared" si="1"/>
        <v>2530.37</v>
      </c>
      <c r="H97" s="14"/>
    </row>
    <row r="98" spans="1:8" ht="30" x14ac:dyDescent="0.25">
      <c r="A98" s="9" t="s">
        <v>184</v>
      </c>
      <c r="B98" s="9" t="s">
        <v>185</v>
      </c>
      <c r="C98" s="9" t="s">
        <v>40</v>
      </c>
      <c r="D98" s="10" t="s">
        <v>9</v>
      </c>
      <c r="E98" s="11">
        <v>2</v>
      </c>
      <c r="F98" s="12">
        <v>22.88</v>
      </c>
      <c r="G98" s="13">
        <f t="shared" si="1"/>
        <v>45.76</v>
      </c>
      <c r="H98" s="14"/>
    </row>
    <row r="99" spans="1:8" ht="30" x14ac:dyDescent="0.25">
      <c r="A99" s="9" t="s">
        <v>186</v>
      </c>
      <c r="B99" s="9" t="s">
        <v>187</v>
      </c>
      <c r="C99" s="9" t="s">
        <v>40</v>
      </c>
      <c r="D99" s="10" t="s">
        <v>9</v>
      </c>
      <c r="E99" s="11">
        <v>2</v>
      </c>
      <c r="F99" s="12">
        <v>106.78</v>
      </c>
      <c r="G99" s="13">
        <f t="shared" si="1"/>
        <v>213.56</v>
      </c>
      <c r="H99" s="14"/>
    </row>
    <row r="100" spans="1:8" ht="30" x14ac:dyDescent="0.25">
      <c r="A100" s="9" t="s">
        <v>188</v>
      </c>
      <c r="B100" s="9" t="s">
        <v>189</v>
      </c>
      <c r="C100" s="9" t="s">
        <v>40</v>
      </c>
      <c r="D100" s="10" t="s">
        <v>9</v>
      </c>
      <c r="E100" s="11">
        <v>2</v>
      </c>
      <c r="F100" s="12">
        <v>292.13</v>
      </c>
      <c r="G100" s="13">
        <f t="shared" si="1"/>
        <v>584.26</v>
      </c>
      <c r="H100" s="14"/>
    </row>
    <row r="101" spans="1:8" ht="30" x14ac:dyDescent="0.25">
      <c r="A101" s="9" t="s">
        <v>190</v>
      </c>
      <c r="B101" s="9" t="s">
        <v>191</v>
      </c>
      <c r="C101" s="9" t="s">
        <v>40</v>
      </c>
      <c r="D101" s="10" t="s">
        <v>9</v>
      </c>
      <c r="E101" s="11">
        <v>4</v>
      </c>
      <c r="F101" s="12">
        <v>627.11749999999995</v>
      </c>
      <c r="G101" s="13">
        <f t="shared" si="1"/>
        <v>2508.4699999999998</v>
      </c>
      <c r="H101" s="14"/>
    </row>
    <row r="102" spans="1:8" ht="30" x14ac:dyDescent="0.25">
      <c r="A102" s="9" t="s">
        <v>192</v>
      </c>
      <c r="B102" s="9" t="s">
        <v>193</v>
      </c>
      <c r="C102" s="9" t="s">
        <v>40</v>
      </c>
      <c r="D102" s="10" t="s">
        <v>9</v>
      </c>
      <c r="E102" s="11">
        <v>1</v>
      </c>
      <c r="F102" s="12">
        <v>32.54</v>
      </c>
      <c r="G102" s="13">
        <f t="shared" si="1"/>
        <v>32.54</v>
      </c>
      <c r="H102" s="14"/>
    </row>
    <row r="103" spans="1:8" ht="30" x14ac:dyDescent="0.25">
      <c r="A103" s="9" t="s">
        <v>194</v>
      </c>
      <c r="B103" s="9" t="s">
        <v>195</v>
      </c>
      <c r="C103" s="9" t="s">
        <v>40</v>
      </c>
      <c r="D103" s="10" t="s">
        <v>9</v>
      </c>
      <c r="E103" s="11">
        <v>1</v>
      </c>
      <c r="F103" s="12">
        <v>46.84</v>
      </c>
      <c r="G103" s="13">
        <f t="shared" si="1"/>
        <v>46.84</v>
      </c>
      <c r="H103" s="14"/>
    </row>
    <row r="104" spans="1:8" ht="30" x14ac:dyDescent="0.25">
      <c r="A104" s="9" t="s">
        <v>194</v>
      </c>
      <c r="B104" s="9" t="s">
        <v>195</v>
      </c>
      <c r="C104" s="9" t="s">
        <v>40</v>
      </c>
      <c r="D104" s="10" t="s">
        <v>9</v>
      </c>
      <c r="E104" s="11">
        <v>3</v>
      </c>
      <c r="F104" s="12">
        <v>46.846666666666664</v>
      </c>
      <c r="G104" s="13">
        <f t="shared" si="1"/>
        <v>140.54</v>
      </c>
      <c r="H104" s="14"/>
    </row>
    <row r="105" spans="1:8" ht="30" x14ac:dyDescent="0.25">
      <c r="A105" s="9" t="s">
        <v>196</v>
      </c>
      <c r="B105" s="9" t="s">
        <v>197</v>
      </c>
      <c r="C105" s="9" t="s">
        <v>40</v>
      </c>
      <c r="D105" s="10" t="s">
        <v>9</v>
      </c>
      <c r="E105" s="11">
        <v>3</v>
      </c>
      <c r="F105" s="12">
        <v>51.629999999999995</v>
      </c>
      <c r="G105" s="13">
        <f t="shared" si="1"/>
        <v>154.88999999999999</v>
      </c>
      <c r="H105" s="14"/>
    </row>
    <row r="106" spans="1:8" ht="30" x14ac:dyDescent="0.25">
      <c r="A106" s="9" t="s">
        <v>198</v>
      </c>
      <c r="B106" s="9" t="s">
        <v>199</v>
      </c>
      <c r="C106" s="9" t="s">
        <v>40</v>
      </c>
      <c r="D106" s="10" t="s">
        <v>9</v>
      </c>
      <c r="E106" s="11">
        <v>4</v>
      </c>
      <c r="F106" s="12">
        <v>862.71249999999998</v>
      </c>
      <c r="G106" s="13">
        <f t="shared" si="1"/>
        <v>3450.85</v>
      </c>
      <c r="H106" s="14"/>
    </row>
    <row r="107" spans="1:8" ht="30" x14ac:dyDescent="0.25">
      <c r="A107" s="9" t="s">
        <v>200</v>
      </c>
      <c r="B107" s="9" t="s">
        <v>201</v>
      </c>
      <c r="C107" s="9" t="s">
        <v>40</v>
      </c>
      <c r="D107" s="10" t="s">
        <v>9</v>
      </c>
      <c r="E107" s="11">
        <v>1</v>
      </c>
      <c r="F107" s="12">
        <v>589.72</v>
      </c>
      <c r="G107" s="13">
        <f t="shared" si="1"/>
        <v>589.72</v>
      </c>
      <c r="H107" s="14"/>
    </row>
    <row r="108" spans="1:8" ht="30" x14ac:dyDescent="0.25">
      <c r="A108" s="9" t="s">
        <v>202</v>
      </c>
      <c r="B108" s="9" t="s">
        <v>203</v>
      </c>
      <c r="C108" s="9" t="s">
        <v>40</v>
      </c>
      <c r="D108" s="10" t="s">
        <v>9</v>
      </c>
      <c r="E108" s="11">
        <v>2</v>
      </c>
      <c r="F108" s="12">
        <v>47.795000000000002</v>
      </c>
      <c r="G108" s="13">
        <f t="shared" si="1"/>
        <v>95.59</v>
      </c>
      <c r="H108" s="14"/>
    </row>
    <row r="109" spans="1:8" ht="30" x14ac:dyDescent="0.25">
      <c r="A109" s="9" t="s">
        <v>204</v>
      </c>
      <c r="B109" s="9" t="s">
        <v>205</v>
      </c>
      <c r="C109" s="9" t="s">
        <v>40</v>
      </c>
      <c r="D109" s="10" t="s">
        <v>9</v>
      </c>
      <c r="E109" s="11">
        <v>6</v>
      </c>
      <c r="F109" s="12">
        <v>172.32000000000002</v>
      </c>
      <c r="G109" s="13">
        <f t="shared" si="1"/>
        <v>1033.92</v>
      </c>
      <c r="H109" s="14"/>
    </row>
    <row r="110" spans="1:8" ht="30" x14ac:dyDescent="0.25">
      <c r="A110" s="9" t="s">
        <v>206</v>
      </c>
      <c r="B110" s="9" t="s">
        <v>207</v>
      </c>
      <c r="C110" s="9" t="s">
        <v>40</v>
      </c>
      <c r="D110" s="10" t="s">
        <v>9</v>
      </c>
      <c r="E110" s="11">
        <v>2</v>
      </c>
      <c r="F110" s="12">
        <v>563.33500000000004</v>
      </c>
      <c r="G110" s="13">
        <f t="shared" si="1"/>
        <v>1126.67</v>
      </c>
      <c r="H110" s="14"/>
    </row>
    <row r="111" spans="1:8" ht="30" x14ac:dyDescent="0.25">
      <c r="A111" s="9" t="s">
        <v>208</v>
      </c>
      <c r="B111" s="9" t="s">
        <v>209</v>
      </c>
      <c r="C111" s="9" t="s">
        <v>40</v>
      </c>
      <c r="D111" s="10" t="s">
        <v>9</v>
      </c>
      <c r="E111" s="11">
        <v>1</v>
      </c>
      <c r="F111" s="12">
        <v>37.369999999999997</v>
      </c>
      <c r="G111" s="13">
        <f t="shared" si="1"/>
        <v>37.369999999999997</v>
      </c>
      <c r="H111" s="14"/>
    </row>
    <row r="112" spans="1:8" ht="30" x14ac:dyDescent="0.25">
      <c r="A112" s="9" t="s">
        <v>210</v>
      </c>
      <c r="B112" s="9" t="s">
        <v>211</v>
      </c>
      <c r="C112" s="9" t="s">
        <v>40</v>
      </c>
      <c r="D112" s="10" t="s">
        <v>9</v>
      </c>
      <c r="E112" s="11">
        <v>4</v>
      </c>
      <c r="F112" s="12">
        <v>39.012500000000003</v>
      </c>
      <c r="G112" s="13">
        <f t="shared" si="1"/>
        <v>156.05000000000001</v>
      </c>
      <c r="H112" s="14"/>
    </row>
    <row r="113" spans="1:8" ht="30" x14ac:dyDescent="0.25">
      <c r="A113" s="9" t="s">
        <v>212</v>
      </c>
      <c r="B113" s="9" t="s">
        <v>213</v>
      </c>
      <c r="C113" s="9" t="s">
        <v>40</v>
      </c>
      <c r="D113" s="10" t="s">
        <v>9</v>
      </c>
      <c r="E113" s="11">
        <v>2</v>
      </c>
      <c r="F113" s="12">
        <v>97.46</v>
      </c>
      <c r="G113" s="13">
        <f t="shared" si="1"/>
        <v>194.92</v>
      </c>
      <c r="H113" s="14"/>
    </row>
    <row r="114" spans="1:8" ht="30" x14ac:dyDescent="0.25">
      <c r="A114" s="9" t="s">
        <v>214</v>
      </c>
      <c r="B114" s="9" t="s">
        <v>215</v>
      </c>
      <c r="C114" s="9" t="s">
        <v>40</v>
      </c>
      <c r="D114" s="10" t="s">
        <v>9</v>
      </c>
      <c r="E114" s="11">
        <v>2</v>
      </c>
      <c r="F114" s="12">
        <v>148.30500000000001</v>
      </c>
      <c r="G114" s="13">
        <f t="shared" si="1"/>
        <v>296.61</v>
      </c>
      <c r="H114" s="14"/>
    </row>
    <row r="115" spans="1:8" ht="30" x14ac:dyDescent="0.25">
      <c r="A115" s="9" t="s">
        <v>216</v>
      </c>
      <c r="B115" s="9" t="s">
        <v>217</v>
      </c>
      <c r="C115" s="9" t="s">
        <v>40</v>
      </c>
      <c r="D115" s="10" t="s">
        <v>9</v>
      </c>
      <c r="E115" s="11">
        <v>2</v>
      </c>
      <c r="F115" s="12">
        <v>254.23500000000001</v>
      </c>
      <c r="G115" s="13">
        <f t="shared" si="1"/>
        <v>508.47</v>
      </c>
      <c r="H115" s="14"/>
    </row>
    <row r="116" spans="1:8" ht="30" x14ac:dyDescent="0.25">
      <c r="A116" s="9" t="s">
        <v>218</v>
      </c>
      <c r="B116" s="9" t="s">
        <v>219</v>
      </c>
      <c r="C116" s="9" t="s">
        <v>40</v>
      </c>
      <c r="D116" s="10" t="s">
        <v>9</v>
      </c>
      <c r="E116" s="11">
        <v>1</v>
      </c>
      <c r="F116" s="12">
        <v>322.02999999999997</v>
      </c>
      <c r="G116" s="13">
        <f t="shared" si="1"/>
        <v>322.02999999999997</v>
      </c>
      <c r="H116" s="14"/>
    </row>
    <row r="117" spans="1:8" ht="30" x14ac:dyDescent="0.25">
      <c r="A117" s="9" t="s">
        <v>220</v>
      </c>
      <c r="B117" s="9" t="s">
        <v>221</v>
      </c>
      <c r="C117" s="9" t="s">
        <v>40</v>
      </c>
      <c r="D117" s="10" t="s">
        <v>9</v>
      </c>
      <c r="E117" s="11">
        <v>2</v>
      </c>
      <c r="F117" s="12">
        <v>64.805000000000007</v>
      </c>
      <c r="G117" s="13">
        <f t="shared" si="1"/>
        <v>129.61000000000001</v>
      </c>
      <c r="H117" s="14"/>
    </row>
    <row r="118" spans="1:8" ht="30" x14ac:dyDescent="0.25">
      <c r="A118" s="9" t="s">
        <v>222</v>
      </c>
      <c r="B118" s="9" t="s">
        <v>223</v>
      </c>
      <c r="C118" s="9" t="s">
        <v>40</v>
      </c>
      <c r="D118" s="10" t="s">
        <v>9</v>
      </c>
      <c r="E118" s="11">
        <v>2</v>
      </c>
      <c r="F118" s="12">
        <v>510.83499999999998</v>
      </c>
      <c r="G118" s="13">
        <f t="shared" si="1"/>
        <v>1021.67</v>
      </c>
      <c r="H118" s="14"/>
    </row>
    <row r="119" spans="1:8" ht="30" x14ac:dyDescent="0.25">
      <c r="A119" s="9" t="s">
        <v>224</v>
      </c>
      <c r="B119" s="9" t="s">
        <v>225</v>
      </c>
      <c r="C119" s="9" t="s">
        <v>40</v>
      </c>
      <c r="D119" s="10" t="s">
        <v>9</v>
      </c>
      <c r="E119" s="11">
        <v>2</v>
      </c>
      <c r="F119" s="12">
        <v>299.76499999999999</v>
      </c>
      <c r="G119" s="13">
        <f t="shared" si="1"/>
        <v>599.53</v>
      </c>
      <c r="H119" s="14"/>
    </row>
    <row r="120" spans="1:8" ht="30" x14ac:dyDescent="0.25">
      <c r="A120" s="9" t="s">
        <v>226</v>
      </c>
      <c r="B120" s="9" t="s">
        <v>227</v>
      </c>
      <c r="C120" s="9" t="s">
        <v>40</v>
      </c>
      <c r="D120" s="10" t="s">
        <v>9</v>
      </c>
      <c r="E120" s="11">
        <v>2</v>
      </c>
      <c r="F120" s="12">
        <v>313.56</v>
      </c>
      <c r="G120" s="13">
        <f t="shared" si="1"/>
        <v>627.12</v>
      </c>
      <c r="H120" s="14"/>
    </row>
    <row r="121" spans="1:8" ht="30" x14ac:dyDescent="0.25">
      <c r="A121" s="9" t="s">
        <v>228</v>
      </c>
      <c r="B121" s="9" t="s">
        <v>229</v>
      </c>
      <c r="C121" s="9" t="s">
        <v>40</v>
      </c>
      <c r="D121" s="10" t="s">
        <v>9</v>
      </c>
      <c r="E121" s="11">
        <v>3</v>
      </c>
      <c r="F121" s="12">
        <v>378.92</v>
      </c>
      <c r="G121" s="13">
        <f t="shared" si="1"/>
        <v>1136.76</v>
      </c>
      <c r="H121" s="14"/>
    </row>
    <row r="122" spans="1:8" ht="30" x14ac:dyDescent="0.25">
      <c r="A122" s="9" t="s">
        <v>230</v>
      </c>
      <c r="B122" s="9" t="s">
        <v>231</v>
      </c>
      <c r="C122" s="9" t="s">
        <v>40</v>
      </c>
      <c r="D122" s="10" t="s">
        <v>9</v>
      </c>
      <c r="E122" s="11">
        <v>1</v>
      </c>
      <c r="F122" s="12">
        <v>39.61</v>
      </c>
      <c r="G122" s="13">
        <f t="shared" si="1"/>
        <v>39.61</v>
      </c>
      <c r="H122" s="14"/>
    </row>
    <row r="123" spans="1:8" ht="30" x14ac:dyDescent="0.25">
      <c r="A123" s="9" t="s">
        <v>232</v>
      </c>
      <c r="B123" s="9" t="s">
        <v>233</v>
      </c>
      <c r="C123" s="9" t="s">
        <v>40</v>
      </c>
      <c r="D123" s="10" t="s">
        <v>9</v>
      </c>
      <c r="E123" s="11">
        <v>10</v>
      </c>
      <c r="F123" s="12">
        <v>189.24799999999999</v>
      </c>
      <c r="G123" s="13">
        <f t="shared" si="1"/>
        <v>1892.48</v>
      </c>
      <c r="H123" s="14"/>
    </row>
    <row r="124" spans="1:8" ht="30" x14ac:dyDescent="0.25">
      <c r="A124" s="9" t="s">
        <v>234</v>
      </c>
      <c r="B124" s="9" t="s">
        <v>235</v>
      </c>
      <c r="C124" s="9" t="s">
        <v>40</v>
      </c>
      <c r="D124" s="10" t="s">
        <v>9</v>
      </c>
      <c r="E124" s="11">
        <v>1</v>
      </c>
      <c r="F124" s="12">
        <v>292.37</v>
      </c>
      <c r="G124" s="13">
        <f t="shared" si="1"/>
        <v>292.37</v>
      </c>
      <c r="H124" s="14"/>
    </row>
    <row r="125" spans="1:8" ht="30" x14ac:dyDescent="0.25">
      <c r="A125" s="9" t="s">
        <v>234</v>
      </c>
      <c r="B125" s="9" t="s">
        <v>235</v>
      </c>
      <c r="C125" s="9" t="s">
        <v>40</v>
      </c>
      <c r="D125" s="10" t="s">
        <v>9</v>
      </c>
      <c r="E125" s="11">
        <v>3</v>
      </c>
      <c r="F125" s="12">
        <v>292.37333333333333</v>
      </c>
      <c r="G125" s="13">
        <f t="shared" si="1"/>
        <v>877.12</v>
      </c>
      <c r="H125" s="14"/>
    </row>
    <row r="126" spans="1:8" ht="30" x14ac:dyDescent="0.25">
      <c r="A126" s="9" t="s">
        <v>236</v>
      </c>
      <c r="B126" s="9" t="s">
        <v>237</v>
      </c>
      <c r="C126" s="9" t="s">
        <v>40</v>
      </c>
      <c r="D126" s="10" t="s">
        <v>9</v>
      </c>
      <c r="E126" s="11">
        <v>1</v>
      </c>
      <c r="F126" s="12">
        <v>192.75</v>
      </c>
      <c r="G126" s="13">
        <f t="shared" si="1"/>
        <v>192.75</v>
      </c>
      <c r="H126" s="14"/>
    </row>
    <row r="127" spans="1:8" ht="30" x14ac:dyDescent="0.25">
      <c r="A127" s="9" t="s">
        <v>238</v>
      </c>
      <c r="B127" s="9" t="s">
        <v>239</v>
      </c>
      <c r="C127" s="9" t="s">
        <v>40</v>
      </c>
      <c r="D127" s="10" t="s">
        <v>9</v>
      </c>
      <c r="E127" s="11">
        <v>2</v>
      </c>
      <c r="F127" s="12">
        <v>3283.05</v>
      </c>
      <c r="G127" s="13">
        <f t="shared" si="1"/>
        <v>6566.1</v>
      </c>
      <c r="H127" s="14"/>
    </row>
    <row r="128" spans="1:8" ht="30" x14ac:dyDescent="0.25">
      <c r="A128" s="9" t="s">
        <v>240</v>
      </c>
      <c r="B128" s="9" t="s">
        <v>241</v>
      </c>
      <c r="C128" s="9" t="s">
        <v>40</v>
      </c>
      <c r="D128" s="10" t="s">
        <v>9</v>
      </c>
      <c r="E128" s="11">
        <v>1</v>
      </c>
      <c r="F128" s="12">
        <v>1720.34</v>
      </c>
      <c r="G128" s="13">
        <f t="shared" si="1"/>
        <v>1720.34</v>
      </c>
      <c r="H128" s="14"/>
    </row>
    <row r="129" spans="1:8" ht="30" x14ac:dyDescent="0.25">
      <c r="A129" s="9" t="s">
        <v>242</v>
      </c>
      <c r="B129" s="9" t="s">
        <v>243</v>
      </c>
      <c r="C129" s="9" t="s">
        <v>40</v>
      </c>
      <c r="D129" s="10" t="s">
        <v>9</v>
      </c>
      <c r="E129" s="11">
        <v>1</v>
      </c>
      <c r="F129" s="12">
        <v>2040.7</v>
      </c>
      <c r="G129" s="13">
        <f t="shared" si="1"/>
        <v>2040.7</v>
      </c>
      <c r="H129" s="14"/>
    </row>
    <row r="130" spans="1:8" ht="30" x14ac:dyDescent="0.25">
      <c r="A130" s="9" t="s">
        <v>242</v>
      </c>
      <c r="B130" s="9" t="s">
        <v>243</v>
      </c>
      <c r="C130" s="9" t="s">
        <v>40</v>
      </c>
      <c r="D130" s="10" t="s">
        <v>9</v>
      </c>
      <c r="E130" s="11">
        <v>1</v>
      </c>
      <c r="F130" s="12">
        <v>2040.7</v>
      </c>
      <c r="G130" s="13">
        <f t="shared" si="1"/>
        <v>2040.7</v>
      </c>
      <c r="H130" s="14"/>
    </row>
    <row r="131" spans="1:8" ht="30" x14ac:dyDescent="0.25">
      <c r="A131" s="9" t="s">
        <v>244</v>
      </c>
      <c r="B131" s="9" t="s">
        <v>245</v>
      </c>
      <c r="C131" s="9" t="s">
        <v>40</v>
      </c>
      <c r="D131" s="10" t="s">
        <v>9</v>
      </c>
      <c r="E131" s="11">
        <v>2</v>
      </c>
      <c r="F131" s="12">
        <v>458.79500000000002</v>
      </c>
      <c r="G131" s="13">
        <f t="shared" si="1"/>
        <v>917.59</v>
      </c>
      <c r="H131" s="14"/>
    </row>
    <row r="132" spans="1:8" ht="30" x14ac:dyDescent="0.25">
      <c r="A132" s="9" t="s">
        <v>246</v>
      </c>
      <c r="B132" s="9" t="s">
        <v>247</v>
      </c>
      <c r="C132" s="9" t="s">
        <v>40</v>
      </c>
      <c r="D132" s="10" t="s">
        <v>9</v>
      </c>
      <c r="E132" s="11">
        <v>2</v>
      </c>
      <c r="F132" s="12">
        <v>771.18499999999995</v>
      </c>
      <c r="G132" s="13">
        <f t="shared" si="1"/>
        <v>1542.37</v>
      </c>
      <c r="H132" s="14"/>
    </row>
    <row r="133" spans="1:8" ht="30" x14ac:dyDescent="0.25">
      <c r="A133" s="9" t="s">
        <v>248</v>
      </c>
      <c r="B133" s="9" t="s">
        <v>249</v>
      </c>
      <c r="C133" s="9" t="s">
        <v>40</v>
      </c>
      <c r="D133" s="10" t="s">
        <v>9</v>
      </c>
      <c r="E133" s="11">
        <v>3</v>
      </c>
      <c r="F133" s="12">
        <v>5830.5066666666671</v>
      </c>
      <c r="G133" s="13">
        <f t="shared" si="1"/>
        <v>17491.52</v>
      </c>
      <c r="H133" s="14"/>
    </row>
    <row r="134" spans="1:8" ht="30" x14ac:dyDescent="0.25">
      <c r="A134" s="9" t="s">
        <v>250</v>
      </c>
      <c r="B134" s="9" t="s">
        <v>251</v>
      </c>
      <c r="C134" s="9" t="s">
        <v>40</v>
      </c>
      <c r="D134" s="10" t="s">
        <v>9</v>
      </c>
      <c r="E134" s="11">
        <v>1</v>
      </c>
      <c r="F134" s="12">
        <v>59.32</v>
      </c>
      <c r="G134" s="13">
        <f t="shared" si="1"/>
        <v>59.32</v>
      </c>
      <c r="H134" s="14"/>
    </row>
    <row r="135" spans="1:8" ht="30" x14ac:dyDescent="0.25">
      <c r="A135" s="9" t="s">
        <v>252</v>
      </c>
      <c r="B135" s="9" t="s">
        <v>253</v>
      </c>
      <c r="C135" s="9" t="s">
        <v>40</v>
      </c>
      <c r="D135" s="10" t="s">
        <v>9</v>
      </c>
      <c r="E135" s="11">
        <v>2</v>
      </c>
      <c r="F135" s="12">
        <v>58.865000000000002</v>
      </c>
      <c r="G135" s="13">
        <f t="shared" si="1"/>
        <v>117.73</v>
      </c>
      <c r="H135" s="14"/>
    </row>
    <row r="136" spans="1:8" ht="30" x14ac:dyDescent="0.25">
      <c r="A136" s="9" t="s">
        <v>252</v>
      </c>
      <c r="B136" s="9" t="s">
        <v>253</v>
      </c>
      <c r="C136" s="9" t="s">
        <v>40</v>
      </c>
      <c r="D136" s="10" t="s">
        <v>9</v>
      </c>
      <c r="E136" s="11">
        <v>1</v>
      </c>
      <c r="F136" s="12">
        <v>58.87</v>
      </c>
      <c r="G136" s="13">
        <f t="shared" si="1"/>
        <v>58.87</v>
      </c>
      <c r="H136" s="14"/>
    </row>
    <row r="137" spans="1:8" ht="30" x14ac:dyDescent="0.25">
      <c r="A137" s="9" t="s">
        <v>254</v>
      </c>
      <c r="B137" s="9" t="s">
        <v>255</v>
      </c>
      <c r="C137" s="9" t="s">
        <v>40</v>
      </c>
      <c r="D137" s="10" t="s">
        <v>9</v>
      </c>
      <c r="E137" s="11">
        <v>1</v>
      </c>
      <c r="F137" s="12">
        <v>8.49</v>
      </c>
      <c r="G137" s="13">
        <f t="shared" si="1"/>
        <v>8.49</v>
      </c>
      <c r="H137" s="14"/>
    </row>
    <row r="138" spans="1:8" ht="30" x14ac:dyDescent="0.25">
      <c r="A138" s="9" t="s">
        <v>256</v>
      </c>
      <c r="B138" s="9" t="s">
        <v>257</v>
      </c>
      <c r="C138" s="9" t="s">
        <v>40</v>
      </c>
      <c r="D138" s="10" t="s">
        <v>9</v>
      </c>
      <c r="E138" s="11">
        <v>1</v>
      </c>
      <c r="F138" s="12">
        <v>0.33</v>
      </c>
      <c r="G138" s="13">
        <f t="shared" si="1"/>
        <v>0.33</v>
      </c>
      <c r="H138" s="14"/>
    </row>
    <row r="139" spans="1:8" ht="30" x14ac:dyDescent="0.25">
      <c r="A139" s="9" t="s">
        <v>258</v>
      </c>
      <c r="B139" s="9" t="s">
        <v>259</v>
      </c>
      <c r="C139" s="9" t="s">
        <v>40</v>
      </c>
      <c r="D139" s="10" t="s">
        <v>9</v>
      </c>
      <c r="E139" s="11">
        <v>2</v>
      </c>
      <c r="F139" s="12">
        <v>2675.2550000000001</v>
      </c>
      <c r="G139" s="13">
        <f t="shared" si="1"/>
        <v>5350.51</v>
      </c>
      <c r="H139" s="14"/>
    </row>
    <row r="140" spans="1:8" ht="30" x14ac:dyDescent="0.25">
      <c r="A140" s="9" t="s">
        <v>260</v>
      </c>
      <c r="B140" s="9" t="s">
        <v>261</v>
      </c>
      <c r="C140" s="9" t="s">
        <v>40</v>
      </c>
      <c r="D140" s="10" t="s">
        <v>9</v>
      </c>
      <c r="E140" s="11">
        <v>3</v>
      </c>
      <c r="F140" s="12">
        <v>11056.816666666666</v>
      </c>
      <c r="G140" s="13">
        <f t="shared" si="1"/>
        <v>33170.449999999997</v>
      </c>
      <c r="H140" s="14"/>
    </row>
    <row r="141" spans="1:8" ht="30" x14ac:dyDescent="0.25">
      <c r="A141" s="9" t="s">
        <v>262</v>
      </c>
      <c r="B141" s="9" t="s">
        <v>263</v>
      </c>
      <c r="C141" s="9" t="s">
        <v>40</v>
      </c>
      <c r="D141" s="10" t="s">
        <v>9</v>
      </c>
      <c r="E141" s="11">
        <v>2</v>
      </c>
      <c r="F141" s="12">
        <v>394.07</v>
      </c>
      <c r="G141" s="13">
        <f t="shared" ref="G141:G204" si="3">E141*F141</f>
        <v>788.14</v>
      </c>
      <c r="H141" s="14"/>
    </row>
    <row r="142" spans="1:8" ht="30" x14ac:dyDescent="0.25">
      <c r="A142" s="9" t="s">
        <v>264</v>
      </c>
      <c r="B142" s="9" t="s">
        <v>265</v>
      </c>
      <c r="C142" s="9" t="s">
        <v>40</v>
      </c>
      <c r="D142" s="10" t="s">
        <v>9</v>
      </c>
      <c r="E142" s="11">
        <v>3</v>
      </c>
      <c r="F142" s="12">
        <v>1148.3033333333333</v>
      </c>
      <c r="G142" s="13">
        <f t="shared" si="3"/>
        <v>3444.91</v>
      </c>
      <c r="H142" s="14"/>
    </row>
    <row r="143" spans="1:8" ht="30" x14ac:dyDescent="0.25">
      <c r="A143" s="9" t="s">
        <v>266</v>
      </c>
      <c r="B143" s="9" t="s">
        <v>267</v>
      </c>
      <c r="C143" s="9" t="s">
        <v>40</v>
      </c>
      <c r="D143" s="10" t="s">
        <v>9</v>
      </c>
      <c r="E143" s="11">
        <v>2</v>
      </c>
      <c r="F143" s="12">
        <v>875</v>
      </c>
      <c r="G143" s="13">
        <f t="shared" si="3"/>
        <v>1750</v>
      </c>
      <c r="H143" s="14"/>
    </row>
    <row r="144" spans="1:8" ht="30" x14ac:dyDescent="0.25">
      <c r="A144" s="9" t="s">
        <v>268</v>
      </c>
      <c r="B144" s="9" t="s">
        <v>269</v>
      </c>
      <c r="C144" s="9" t="s">
        <v>40</v>
      </c>
      <c r="D144" s="10" t="s">
        <v>9</v>
      </c>
      <c r="E144" s="11">
        <v>1</v>
      </c>
      <c r="F144" s="12">
        <v>1866.52</v>
      </c>
      <c r="G144" s="13">
        <f t="shared" si="3"/>
        <v>1866.52</v>
      </c>
      <c r="H144" s="14"/>
    </row>
    <row r="145" spans="1:8" ht="30" x14ac:dyDescent="0.25">
      <c r="A145" s="9" t="s">
        <v>270</v>
      </c>
      <c r="B145" s="9" t="s">
        <v>271</v>
      </c>
      <c r="C145" s="9" t="s">
        <v>40</v>
      </c>
      <c r="D145" s="10" t="s">
        <v>9</v>
      </c>
      <c r="E145" s="11">
        <v>1</v>
      </c>
      <c r="F145" s="12">
        <v>4186.4399999999996</v>
      </c>
      <c r="G145" s="13">
        <f t="shared" si="3"/>
        <v>4186.4399999999996</v>
      </c>
      <c r="H145" s="14"/>
    </row>
    <row r="146" spans="1:8" ht="30" x14ac:dyDescent="0.25">
      <c r="A146" s="9" t="s">
        <v>272</v>
      </c>
      <c r="B146" s="9" t="s">
        <v>273</v>
      </c>
      <c r="C146" s="9" t="s">
        <v>40</v>
      </c>
      <c r="D146" s="10" t="s">
        <v>9</v>
      </c>
      <c r="E146" s="11">
        <v>1</v>
      </c>
      <c r="F146" s="12">
        <v>2538.14</v>
      </c>
      <c r="G146" s="13">
        <f t="shared" si="3"/>
        <v>2538.14</v>
      </c>
      <c r="H146" s="14"/>
    </row>
    <row r="147" spans="1:8" ht="30" x14ac:dyDescent="0.25">
      <c r="A147" s="9" t="s">
        <v>274</v>
      </c>
      <c r="B147" s="9" t="s">
        <v>275</v>
      </c>
      <c r="C147" s="9" t="s">
        <v>40</v>
      </c>
      <c r="D147" s="10" t="s">
        <v>9</v>
      </c>
      <c r="E147" s="11">
        <v>4</v>
      </c>
      <c r="F147" s="12">
        <v>11341.807500000001</v>
      </c>
      <c r="G147" s="13">
        <f t="shared" si="3"/>
        <v>45367.23</v>
      </c>
      <c r="H147" s="14"/>
    </row>
    <row r="148" spans="1:8" ht="30" x14ac:dyDescent="0.25">
      <c r="A148" s="9" t="s">
        <v>276</v>
      </c>
      <c r="B148" s="9" t="s">
        <v>277</v>
      </c>
      <c r="C148" s="9" t="s">
        <v>40</v>
      </c>
      <c r="D148" s="10" t="s">
        <v>9</v>
      </c>
      <c r="E148" s="11">
        <v>16</v>
      </c>
      <c r="F148" s="12">
        <v>433.22250000000003</v>
      </c>
      <c r="G148" s="13">
        <f t="shared" si="3"/>
        <v>6931.56</v>
      </c>
      <c r="H148" s="14"/>
    </row>
    <row r="149" spans="1:8" ht="30" x14ac:dyDescent="0.25">
      <c r="A149" s="9" t="s">
        <v>278</v>
      </c>
      <c r="B149" s="9" t="s">
        <v>279</v>
      </c>
      <c r="C149" s="9" t="s">
        <v>40</v>
      </c>
      <c r="D149" s="10" t="s">
        <v>9</v>
      </c>
      <c r="E149" s="11">
        <v>6</v>
      </c>
      <c r="F149" s="12">
        <v>1333.3216666666667</v>
      </c>
      <c r="G149" s="13">
        <f t="shared" si="3"/>
        <v>7999.93</v>
      </c>
      <c r="H149" s="14"/>
    </row>
    <row r="150" spans="1:8" ht="30" x14ac:dyDescent="0.25">
      <c r="A150" s="9" t="s">
        <v>280</v>
      </c>
      <c r="B150" s="9" t="s">
        <v>281</v>
      </c>
      <c r="C150" s="9" t="s">
        <v>40</v>
      </c>
      <c r="D150" s="10" t="s">
        <v>9</v>
      </c>
      <c r="E150" s="11">
        <v>2</v>
      </c>
      <c r="F150" s="12">
        <v>220.34</v>
      </c>
      <c r="G150" s="13">
        <f t="shared" si="3"/>
        <v>440.68</v>
      </c>
      <c r="H150" s="14"/>
    </row>
    <row r="151" spans="1:8" ht="30" x14ac:dyDescent="0.25">
      <c r="A151" s="9" t="s">
        <v>282</v>
      </c>
      <c r="B151" s="9" t="s">
        <v>283</v>
      </c>
      <c r="C151" s="9" t="s">
        <v>40</v>
      </c>
      <c r="D151" s="10" t="s">
        <v>9</v>
      </c>
      <c r="E151" s="11">
        <v>2</v>
      </c>
      <c r="F151" s="12">
        <v>444.91500000000002</v>
      </c>
      <c r="G151" s="13">
        <f t="shared" si="3"/>
        <v>889.83</v>
      </c>
      <c r="H151" s="14"/>
    </row>
    <row r="152" spans="1:8" ht="30" x14ac:dyDescent="0.25">
      <c r="A152" s="9" t="s">
        <v>282</v>
      </c>
      <c r="B152" s="9" t="s">
        <v>283</v>
      </c>
      <c r="C152" s="9" t="s">
        <v>40</v>
      </c>
      <c r="D152" s="10" t="s">
        <v>9</v>
      </c>
      <c r="E152" s="11">
        <v>2</v>
      </c>
      <c r="F152" s="12">
        <v>444.91500000000002</v>
      </c>
      <c r="G152" s="13">
        <f t="shared" si="3"/>
        <v>889.83</v>
      </c>
      <c r="H152" s="14"/>
    </row>
    <row r="153" spans="1:8" ht="30" x14ac:dyDescent="0.25">
      <c r="A153" s="9" t="s">
        <v>284</v>
      </c>
      <c r="B153" s="9" t="s">
        <v>285</v>
      </c>
      <c r="C153" s="9" t="s">
        <v>40</v>
      </c>
      <c r="D153" s="10" t="s">
        <v>9</v>
      </c>
      <c r="E153" s="11">
        <v>3</v>
      </c>
      <c r="F153" s="12">
        <v>8300.8466666666664</v>
      </c>
      <c r="G153" s="13">
        <f t="shared" si="3"/>
        <v>24902.54</v>
      </c>
      <c r="H153" s="14"/>
    </row>
    <row r="154" spans="1:8" ht="30" x14ac:dyDescent="0.25">
      <c r="A154" s="9" t="s">
        <v>286</v>
      </c>
      <c r="B154" s="9" t="s">
        <v>287</v>
      </c>
      <c r="C154" s="9" t="s">
        <v>40</v>
      </c>
      <c r="D154" s="10" t="s">
        <v>9</v>
      </c>
      <c r="E154" s="11">
        <v>1</v>
      </c>
      <c r="F154" s="12">
        <v>6296.35</v>
      </c>
      <c r="G154" s="13">
        <f t="shared" si="3"/>
        <v>6296.35</v>
      </c>
      <c r="H154" s="14"/>
    </row>
    <row r="155" spans="1:8" ht="30" x14ac:dyDescent="0.25">
      <c r="A155" s="9" t="s">
        <v>286</v>
      </c>
      <c r="B155" s="9" t="s">
        <v>287</v>
      </c>
      <c r="C155" s="9" t="s">
        <v>40</v>
      </c>
      <c r="D155" s="10" t="s">
        <v>9</v>
      </c>
      <c r="E155" s="11">
        <v>2</v>
      </c>
      <c r="F155" s="12">
        <v>6296.3549999999996</v>
      </c>
      <c r="G155" s="13">
        <f t="shared" si="3"/>
        <v>12592.71</v>
      </c>
      <c r="H155" s="14"/>
    </row>
    <row r="156" spans="1:8" ht="30" x14ac:dyDescent="0.25">
      <c r="A156" s="9" t="s">
        <v>288</v>
      </c>
      <c r="B156" s="9" t="s">
        <v>289</v>
      </c>
      <c r="C156" s="9" t="s">
        <v>40</v>
      </c>
      <c r="D156" s="10" t="s">
        <v>9</v>
      </c>
      <c r="E156" s="11">
        <v>1</v>
      </c>
      <c r="F156" s="12">
        <v>13516.95</v>
      </c>
      <c r="G156" s="13">
        <f t="shared" si="3"/>
        <v>13516.95</v>
      </c>
      <c r="H156" s="14"/>
    </row>
    <row r="157" spans="1:8" ht="30" x14ac:dyDescent="0.25">
      <c r="A157" s="9" t="s">
        <v>290</v>
      </c>
      <c r="B157" s="9" t="s">
        <v>291</v>
      </c>
      <c r="C157" s="9" t="s">
        <v>40</v>
      </c>
      <c r="D157" s="10" t="s">
        <v>9</v>
      </c>
      <c r="E157" s="11">
        <v>2</v>
      </c>
      <c r="F157" s="12">
        <v>281.35500000000002</v>
      </c>
      <c r="G157" s="13">
        <f t="shared" si="3"/>
        <v>562.71</v>
      </c>
      <c r="H157" s="14"/>
    </row>
    <row r="158" spans="1:8" ht="30" x14ac:dyDescent="0.25">
      <c r="A158" s="9" t="s">
        <v>292</v>
      </c>
      <c r="B158" s="9" t="s">
        <v>293</v>
      </c>
      <c r="C158" s="9" t="s">
        <v>40</v>
      </c>
      <c r="D158" s="10" t="s">
        <v>9</v>
      </c>
      <c r="E158" s="11">
        <v>2</v>
      </c>
      <c r="F158" s="12">
        <v>214.83</v>
      </c>
      <c r="G158" s="13">
        <f t="shared" si="3"/>
        <v>429.66</v>
      </c>
      <c r="H158" s="14"/>
    </row>
    <row r="159" spans="1:8" ht="30" x14ac:dyDescent="0.25">
      <c r="A159" s="9" t="s">
        <v>294</v>
      </c>
      <c r="B159" s="9" t="s">
        <v>295</v>
      </c>
      <c r="C159" s="9" t="s">
        <v>40</v>
      </c>
      <c r="D159" s="10" t="s">
        <v>9</v>
      </c>
      <c r="E159" s="11">
        <v>1</v>
      </c>
      <c r="F159" s="12">
        <v>1350.53</v>
      </c>
      <c r="G159" s="13">
        <f t="shared" si="3"/>
        <v>1350.53</v>
      </c>
      <c r="H159" s="14"/>
    </row>
    <row r="160" spans="1:8" ht="30" x14ac:dyDescent="0.25">
      <c r="A160" s="9" t="s">
        <v>294</v>
      </c>
      <c r="B160" s="9" t="s">
        <v>295</v>
      </c>
      <c r="C160" s="9" t="s">
        <v>40</v>
      </c>
      <c r="D160" s="10" t="s">
        <v>9</v>
      </c>
      <c r="E160" s="11">
        <v>3</v>
      </c>
      <c r="F160" s="12">
        <v>1350.53</v>
      </c>
      <c r="G160" s="13">
        <f t="shared" si="3"/>
        <v>4051.59</v>
      </c>
      <c r="H160" s="14"/>
    </row>
    <row r="161" spans="1:8" ht="30" x14ac:dyDescent="0.25">
      <c r="A161" s="9" t="s">
        <v>296</v>
      </c>
      <c r="B161" s="9" t="s">
        <v>297</v>
      </c>
      <c r="C161" s="9" t="s">
        <v>40</v>
      </c>
      <c r="D161" s="10" t="s">
        <v>9</v>
      </c>
      <c r="E161" s="11">
        <v>1</v>
      </c>
      <c r="F161" s="12">
        <v>92.8</v>
      </c>
      <c r="G161" s="13">
        <f t="shared" si="3"/>
        <v>92.8</v>
      </c>
      <c r="H161" s="14"/>
    </row>
    <row r="162" spans="1:8" ht="30" x14ac:dyDescent="0.25">
      <c r="A162" s="9" t="s">
        <v>296</v>
      </c>
      <c r="B162" s="9" t="s">
        <v>297</v>
      </c>
      <c r="C162" s="9" t="s">
        <v>40</v>
      </c>
      <c r="D162" s="10" t="s">
        <v>9</v>
      </c>
      <c r="E162" s="11">
        <v>1</v>
      </c>
      <c r="F162" s="12">
        <v>92.8</v>
      </c>
      <c r="G162" s="13">
        <f t="shared" si="3"/>
        <v>92.8</v>
      </c>
      <c r="H162" s="14"/>
    </row>
    <row r="163" spans="1:8" ht="30" x14ac:dyDescent="0.25">
      <c r="A163" s="9" t="s">
        <v>298</v>
      </c>
      <c r="B163" s="9" t="s">
        <v>299</v>
      </c>
      <c r="C163" s="9" t="s">
        <v>40</v>
      </c>
      <c r="D163" s="10" t="s">
        <v>9</v>
      </c>
      <c r="E163" s="11">
        <v>3</v>
      </c>
      <c r="F163" s="12">
        <v>558.81333333333339</v>
      </c>
      <c r="G163" s="13">
        <f t="shared" si="3"/>
        <v>1676.44</v>
      </c>
      <c r="H163" s="14"/>
    </row>
    <row r="164" spans="1:8" ht="30" x14ac:dyDescent="0.25">
      <c r="A164" s="9" t="s">
        <v>298</v>
      </c>
      <c r="B164" s="9" t="s">
        <v>299</v>
      </c>
      <c r="C164" s="9" t="s">
        <v>40</v>
      </c>
      <c r="D164" s="10" t="s">
        <v>9</v>
      </c>
      <c r="E164" s="11">
        <v>5</v>
      </c>
      <c r="F164" s="12">
        <v>558.81200000000001</v>
      </c>
      <c r="G164" s="13">
        <f t="shared" si="3"/>
        <v>2794.06</v>
      </c>
      <c r="H164" s="14"/>
    </row>
    <row r="165" spans="1:8" ht="30" x14ac:dyDescent="0.25">
      <c r="A165" s="9" t="s">
        <v>300</v>
      </c>
      <c r="B165" s="9" t="s">
        <v>301</v>
      </c>
      <c r="C165" s="9" t="s">
        <v>40</v>
      </c>
      <c r="D165" s="10" t="s">
        <v>9</v>
      </c>
      <c r="E165" s="11">
        <v>1</v>
      </c>
      <c r="F165" s="12">
        <v>12.95</v>
      </c>
      <c r="G165" s="13">
        <f t="shared" si="3"/>
        <v>12.95</v>
      </c>
      <c r="H165" s="14"/>
    </row>
    <row r="166" spans="1:8" ht="30" x14ac:dyDescent="0.25">
      <c r="A166" s="9" t="s">
        <v>300</v>
      </c>
      <c r="B166" s="9" t="s">
        <v>301</v>
      </c>
      <c r="C166" s="9" t="s">
        <v>40</v>
      </c>
      <c r="D166" s="10" t="s">
        <v>9</v>
      </c>
      <c r="E166" s="11">
        <v>1</v>
      </c>
      <c r="F166" s="12">
        <v>12.95</v>
      </c>
      <c r="G166" s="13">
        <f t="shared" si="3"/>
        <v>12.95</v>
      </c>
      <c r="H166" s="14"/>
    </row>
    <row r="167" spans="1:8" ht="30" x14ac:dyDescent="0.25">
      <c r="A167" s="9" t="s">
        <v>302</v>
      </c>
      <c r="B167" s="9" t="s">
        <v>303</v>
      </c>
      <c r="C167" s="9" t="s">
        <v>40</v>
      </c>
      <c r="D167" s="10" t="s">
        <v>9</v>
      </c>
      <c r="E167" s="11">
        <v>2</v>
      </c>
      <c r="F167" s="12">
        <v>34.18</v>
      </c>
      <c r="G167" s="13">
        <f t="shared" si="3"/>
        <v>68.36</v>
      </c>
      <c r="H167" s="14"/>
    </row>
    <row r="168" spans="1:8" ht="30" x14ac:dyDescent="0.25">
      <c r="A168" s="9" t="s">
        <v>304</v>
      </c>
      <c r="B168" s="9" t="s">
        <v>305</v>
      </c>
      <c r="C168" s="9" t="s">
        <v>40</v>
      </c>
      <c r="D168" s="10" t="s">
        <v>9</v>
      </c>
      <c r="E168" s="11">
        <v>1</v>
      </c>
      <c r="F168" s="12">
        <v>93.05</v>
      </c>
      <c r="G168" s="13">
        <f t="shared" si="3"/>
        <v>93.05</v>
      </c>
      <c r="H168" s="14"/>
    </row>
    <row r="169" spans="1:8" ht="30" x14ac:dyDescent="0.25">
      <c r="A169" s="9" t="s">
        <v>304</v>
      </c>
      <c r="B169" s="9" t="s">
        <v>305</v>
      </c>
      <c r="C169" s="9" t="s">
        <v>40</v>
      </c>
      <c r="D169" s="10" t="s">
        <v>9</v>
      </c>
      <c r="E169" s="11">
        <v>1</v>
      </c>
      <c r="F169" s="12">
        <v>93.06</v>
      </c>
      <c r="G169" s="13">
        <f t="shared" si="3"/>
        <v>93.06</v>
      </c>
      <c r="H169" s="14"/>
    </row>
    <row r="170" spans="1:8" ht="30" x14ac:dyDescent="0.25">
      <c r="A170" s="9" t="s">
        <v>306</v>
      </c>
      <c r="B170" s="9" t="s">
        <v>307</v>
      </c>
      <c r="C170" s="9" t="s">
        <v>40</v>
      </c>
      <c r="D170" s="10" t="s">
        <v>9</v>
      </c>
      <c r="E170" s="11">
        <v>2</v>
      </c>
      <c r="F170" s="12">
        <v>112.58499999999999</v>
      </c>
      <c r="G170" s="13">
        <f t="shared" si="3"/>
        <v>225.17</v>
      </c>
      <c r="H170" s="14"/>
    </row>
    <row r="171" spans="1:8" ht="30" x14ac:dyDescent="0.25">
      <c r="A171" s="9" t="s">
        <v>306</v>
      </c>
      <c r="B171" s="9" t="s">
        <v>307</v>
      </c>
      <c r="C171" s="9" t="s">
        <v>40</v>
      </c>
      <c r="D171" s="10" t="s">
        <v>9</v>
      </c>
      <c r="E171" s="11">
        <v>2</v>
      </c>
      <c r="F171" s="12">
        <v>112.58</v>
      </c>
      <c r="G171" s="13">
        <f t="shared" si="3"/>
        <v>225.16</v>
      </c>
      <c r="H171" s="14"/>
    </row>
    <row r="172" spans="1:8" ht="30" x14ac:dyDescent="0.25">
      <c r="A172" s="9" t="s">
        <v>308</v>
      </c>
      <c r="B172" s="9" t="s">
        <v>309</v>
      </c>
      <c r="C172" s="9" t="s">
        <v>40</v>
      </c>
      <c r="D172" s="10" t="s">
        <v>9</v>
      </c>
      <c r="E172" s="11">
        <v>2</v>
      </c>
      <c r="F172" s="12">
        <v>74.724999999999994</v>
      </c>
      <c r="G172" s="13">
        <f t="shared" si="3"/>
        <v>149.44999999999999</v>
      </c>
      <c r="H172" s="14"/>
    </row>
    <row r="173" spans="1:8" ht="30" x14ac:dyDescent="0.25">
      <c r="A173" s="9" t="s">
        <v>310</v>
      </c>
      <c r="B173" s="9" t="s">
        <v>311</v>
      </c>
      <c r="C173" s="9" t="s">
        <v>40</v>
      </c>
      <c r="D173" s="10" t="s">
        <v>9</v>
      </c>
      <c r="E173" s="11">
        <v>2</v>
      </c>
      <c r="F173" s="12">
        <v>112.88</v>
      </c>
      <c r="G173" s="13">
        <f t="shared" si="3"/>
        <v>225.76</v>
      </c>
      <c r="H173" s="14"/>
    </row>
    <row r="174" spans="1:8" ht="30" x14ac:dyDescent="0.25">
      <c r="A174" s="9" t="s">
        <v>312</v>
      </c>
      <c r="B174" s="9" t="s">
        <v>313</v>
      </c>
      <c r="C174" s="9" t="s">
        <v>40</v>
      </c>
      <c r="D174" s="10" t="s">
        <v>9</v>
      </c>
      <c r="E174" s="11">
        <v>1</v>
      </c>
      <c r="F174" s="12">
        <v>178.47</v>
      </c>
      <c r="G174" s="13">
        <f t="shared" si="3"/>
        <v>178.47</v>
      </c>
      <c r="H174" s="14"/>
    </row>
    <row r="175" spans="1:8" ht="30" x14ac:dyDescent="0.25">
      <c r="A175" s="9" t="s">
        <v>314</v>
      </c>
      <c r="B175" s="9" t="s">
        <v>315</v>
      </c>
      <c r="C175" s="9" t="s">
        <v>40</v>
      </c>
      <c r="D175" s="10" t="s">
        <v>9</v>
      </c>
      <c r="E175" s="11">
        <v>1</v>
      </c>
      <c r="F175" s="12">
        <v>167.37</v>
      </c>
      <c r="G175" s="13">
        <f t="shared" si="3"/>
        <v>167.37</v>
      </c>
      <c r="H175" s="14"/>
    </row>
    <row r="176" spans="1:8" ht="30" x14ac:dyDescent="0.25">
      <c r="A176" s="9" t="s">
        <v>314</v>
      </c>
      <c r="B176" s="9" t="s">
        <v>315</v>
      </c>
      <c r="C176" s="9" t="s">
        <v>40</v>
      </c>
      <c r="D176" s="10" t="s">
        <v>9</v>
      </c>
      <c r="E176" s="11">
        <v>1</v>
      </c>
      <c r="F176" s="12">
        <v>167.37</v>
      </c>
      <c r="G176" s="13">
        <f t="shared" si="3"/>
        <v>167.37</v>
      </c>
      <c r="H176" s="14"/>
    </row>
    <row r="177" spans="1:8" ht="30" x14ac:dyDescent="0.25">
      <c r="A177" s="9" t="s">
        <v>316</v>
      </c>
      <c r="B177" s="9" t="s">
        <v>317</v>
      </c>
      <c r="C177" s="9" t="s">
        <v>40</v>
      </c>
      <c r="D177" s="10" t="s">
        <v>9</v>
      </c>
      <c r="E177" s="11">
        <v>2</v>
      </c>
      <c r="F177" s="12">
        <v>302.77999999999997</v>
      </c>
      <c r="G177" s="13">
        <f t="shared" si="3"/>
        <v>605.55999999999995</v>
      </c>
      <c r="H177" s="14"/>
    </row>
    <row r="178" spans="1:8" ht="30" x14ac:dyDescent="0.25">
      <c r="A178" s="9" t="s">
        <v>318</v>
      </c>
      <c r="B178" s="9" t="s">
        <v>319</v>
      </c>
      <c r="C178" s="9" t="s">
        <v>40</v>
      </c>
      <c r="D178" s="10" t="s">
        <v>9</v>
      </c>
      <c r="E178" s="11">
        <v>1</v>
      </c>
      <c r="F178" s="12">
        <v>921.19</v>
      </c>
      <c r="G178" s="13">
        <f t="shared" si="3"/>
        <v>921.19</v>
      </c>
      <c r="H178" s="14"/>
    </row>
    <row r="179" spans="1:8" ht="30" x14ac:dyDescent="0.25">
      <c r="A179" s="9" t="s">
        <v>320</v>
      </c>
      <c r="B179" s="9" t="s">
        <v>321</v>
      </c>
      <c r="C179" s="9" t="s">
        <v>40</v>
      </c>
      <c r="D179" s="10" t="s">
        <v>9</v>
      </c>
      <c r="E179" s="11">
        <v>10</v>
      </c>
      <c r="F179" s="12">
        <v>31.356000000000002</v>
      </c>
      <c r="G179" s="13">
        <f t="shared" si="3"/>
        <v>313.56</v>
      </c>
      <c r="H179" s="14"/>
    </row>
    <row r="180" spans="1:8" ht="30" x14ac:dyDescent="0.25">
      <c r="A180" s="9" t="s">
        <v>322</v>
      </c>
      <c r="B180" s="9" t="s">
        <v>323</v>
      </c>
      <c r="C180" s="9" t="s">
        <v>40</v>
      </c>
      <c r="D180" s="10" t="s">
        <v>9</v>
      </c>
      <c r="E180" s="11">
        <v>4</v>
      </c>
      <c r="F180" s="12">
        <v>389.83</v>
      </c>
      <c r="G180" s="13">
        <f t="shared" si="3"/>
        <v>1559.32</v>
      </c>
      <c r="H180" s="14"/>
    </row>
    <row r="181" spans="1:8" ht="15.75" x14ac:dyDescent="0.25">
      <c r="A181" s="9" t="s">
        <v>324</v>
      </c>
      <c r="B181" s="9" t="s">
        <v>325</v>
      </c>
      <c r="C181" s="9"/>
      <c r="D181" s="10" t="s">
        <v>9</v>
      </c>
      <c r="E181" s="11">
        <v>4</v>
      </c>
      <c r="F181" s="12">
        <v>6025</v>
      </c>
      <c r="G181" s="13">
        <f t="shared" si="3"/>
        <v>24100</v>
      </c>
      <c r="H181" s="14"/>
    </row>
    <row r="182" spans="1:8" ht="30" x14ac:dyDescent="0.25">
      <c r="A182" s="9" t="s">
        <v>326</v>
      </c>
      <c r="B182" s="9" t="s">
        <v>327</v>
      </c>
      <c r="C182" s="9" t="s">
        <v>40</v>
      </c>
      <c r="D182" s="10" t="s">
        <v>9</v>
      </c>
      <c r="E182" s="11">
        <v>1</v>
      </c>
      <c r="F182" s="12">
        <v>13491.52</v>
      </c>
      <c r="G182" s="13">
        <f t="shared" si="3"/>
        <v>13491.52</v>
      </c>
      <c r="H182" s="14"/>
    </row>
    <row r="183" spans="1:8" ht="30" x14ac:dyDescent="0.25">
      <c r="A183" s="9" t="s">
        <v>328</v>
      </c>
      <c r="B183" s="9" t="s">
        <v>329</v>
      </c>
      <c r="C183" s="9" t="s">
        <v>40</v>
      </c>
      <c r="D183" s="10" t="s">
        <v>9</v>
      </c>
      <c r="E183" s="11">
        <v>2</v>
      </c>
      <c r="F183" s="12">
        <v>4265</v>
      </c>
      <c r="G183" s="13">
        <f t="shared" si="3"/>
        <v>8530</v>
      </c>
      <c r="H183" s="14"/>
    </row>
    <row r="184" spans="1:8" ht="30" x14ac:dyDescent="0.25">
      <c r="A184" s="9" t="s">
        <v>330</v>
      </c>
      <c r="B184" s="9" t="s">
        <v>331</v>
      </c>
      <c r="C184" s="9" t="s">
        <v>40</v>
      </c>
      <c r="D184" s="10" t="s">
        <v>9</v>
      </c>
      <c r="E184" s="11">
        <v>1</v>
      </c>
      <c r="F184" s="12">
        <v>894.07</v>
      </c>
      <c r="G184" s="13">
        <f t="shared" si="3"/>
        <v>894.07</v>
      </c>
      <c r="H184" s="14"/>
    </row>
    <row r="185" spans="1:8" ht="30" x14ac:dyDescent="0.25">
      <c r="A185" s="9" t="s">
        <v>330</v>
      </c>
      <c r="B185" s="9" t="s">
        <v>331</v>
      </c>
      <c r="C185" s="9" t="s">
        <v>40</v>
      </c>
      <c r="D185" s="10" t="s">
        <v>9</v>
      </c>
      <c r="E185" s="11">
        <v>1</v>
      </c>
      <c r="F185" s="12">
        <v>894.07</v>
      </c>
      <c r="G185" s="13">
        <f t="shared" si="3"/>
        <v>894.07</v>
      </c>
      <c r="H185" s="14"/>
    </row>
    <row r="186" spans="1:8" ht="30" x14ac:dyDescent="0.25">
      <c r="A186" s="9" t="s">
        <v>332</v>
      </c>
      <c r="B186" s="9" t="s">
        <v>333</v>
      </c>
      <c r="C186" s="9" t="s">
        <v>40</v>
      </c>
      <c r="D186" s="10" t="s">
        <v>9</v>
      </c>
      <c r="E186" s="11">
        <v>2</v>
      </c>
      <c r="F186" s="12">
        <v>2437.29</v>
      </c>
      <c r="G186" s="13">
        <f t="shared" si="3"/>
        <v>4874.58</v>
      </c>
      <c r="H186" s="14"/>
    </row>
    <row r="187" spans="1:8" ht="30" x14ac:dyDescent="0.25">
      <c r="A187" s="9" t="s">
        <v>334</v>
      </c>
      <c r="B187" s="9" t="s">
        <v>335</v>
      </c>
      <c r="C187" s="9" t="s">
        <v>40</v>
      </c>
      <c r="D187" s="10" t="s">
        <v>9</v>
      </c>
      <c r="E187" s="11">
        <v>2</v>
      </c>
      <c r="F187" s="12">
        <v>124.575</v>
      </c>
      <c r="G187" s="13">
        <f t="shared" si="3"/>
        <v>249.15</v>
      </c>
      <c r="H187" s="14"/>
    </row>
    <row r="188" spans="1:8" ht="30" x14ac:dyDescent="0.25">
      <c r="A188" s="9" t="s">
        <v>336</v>
      </c>
      <c r="B188" s="9" t="s">
        <v>337</v>
      </c>
      <c r="C188" s="9" t="s">
        <v>40</v>
      </c>
      <c r="D188" s="10" t="s">
        <v>9</v>
      </c>
      <c r="E188" s="11">
        <v>7</v>
      </c>
      <c r="F188" s="12">
        <v>43.32</v>
      </c>
      <c r="G188" s="13">
        <f t="shared" si="3"/>
        <v>303.24</v>
      </c>
      <c r="H188" s="14"/>
    </row>
    <row r="189" spans="1:8" ht="30" x14ac:dyDescent="0.25">
      <c r="A189" s="9" t="s">
        <v>338</v>
      </c>
      <c r="B189" s="9" t="s">
        <v>339</v>
      </c>
      <c r="C189" s="9" t="s">
        <v>40</v>
      </c>
      <c r="D189" s="10" t="s">
        <v>9</v>
      </c>
      <c r="E189" s="11">
        <v>2</v>
      </c>
      <c r="F189" s="12">
        <v>327.39999999999998</v>
      </c>
      <c r="G189" s="13">
        <f t="shared" si="3"/>
        <v>654.79999999999995</v>
      </c>
      <c r="H189" s="14"/>
    </row>
    <row r="190" spans="1:8" ht="30" x14ac:dyDescent="0.25">
      <c r="A190" s="9" t="s">
        <v>340</v>
      </c>
      <c r="B190" s="9" t="s">
        <v>341</v>
      </c>
      <c r="C190" s="9" t="s">
        <v>40</v>
      </c>
      <c r="D190" s="10" t="s">
        <v>9</v>
      </c>
      <c r="E190" s="11">
        <v>1</v>
      </c>
      <c r="F190" s="12">
        <v>5913.12</v>
      </c>
      <c r="G190" s="13">
        <f t="shared" si="3"/>
        <v>5913.12</v>
      </c>
      <c r="H190" s="14"/>
    </row>
    <row r="191" spans="1:8" ht="30" x14ac:dyDescent="0.25">
      <c r="A191" s="9" t="s">
        <v>342</v>
      </c>
      <c r="B191" s="9" t="s">
        <v>343</v>
      </c>
      <c r="C191" s="9" t="s">
        <v>40</v>
      </c>
      <c r="D191" s="10" t="s">
        <v>9</v>
      </c>
      <c r="E191" s="11">
        <v>8</v>
      </c>
      <c r="F191" s="12">
        <v>52.542499999999997</v>
      </c>
      <c r="G191" s="13">
        <f t="shared" si="3"/>
        <v>420.34</v>
      </c>
      <c r="H191" s="14"/>
    </row>
    <row r="192" spans="1:8" ht="30" x14ac:dyDescent="0.25">
      <c r="A192" s="9" t="s">
        <v>344</v>
      </c>
      <c r="B192" s="9" t="s">
        <v>345</v>
      </c>
      <c r="C192" s="9" t="s">
        <v>40</v>
      </c>
      <c r="D192" s="10" t="s">
        <v>9</v>
      </c>
      <c r="E192" s="11">
        <v>2</v>
      </c>
      <c r="F192" s="12">
        <v>90338.985000000001</v>
      </c>
      <c r="G192" s="13">
        <f t="shared" si="3"/>
        <v>180677.97</v>
      </c>
      <c r="H192" s="14"/>
    </row>
    <row r="193" spans="1:8" ht="15.75" x14ac:dyDescent="0.25">
      <c r="A193" s="9" t="s">
        <v>346</v>
      </c>
      <c r="B193" s="9" t="s">
        <v>347</v>
      </c>
      <c r="C193" s="9" t="s">
        <v>45</v>
      </c>
      <c r="D193" s="10" t="s">
        <v>9</v>
      </c>
      <c r="E193" s="11">
        <v>6</v>
      </c>
      <c r="F193" s="12">
        <v>663.56000000000006</v>
      </c>
      <c r="G193" s="13">
        <f t="shared" si="3"/>
        <v>3981.3600000000006</v>
      </c>
      <c r="H193" s="14"/>
    </row>
    <row r="194" spans="1:8" ht="15.75" x14ac:dyDescent="0.25">
      <c r="A194" s="9" t="s">
        <v>348</v>
      </c>
      <c r="B194" s="9" t="s">
        <v>349</v>
      </c>
      <c r="C194" s="9"/>
      <c r="D194" s="10" t="s">
        <v>9</v>
      </c>
      <c r="E194" s="11">
        <v>59</v>
      </c>
      <c r="F194" s="12">
        <v>177.35</v>
      </c>
      <c r="G194" s="13">
        <f t="shared" si="3"/>
        <v>10463.65</v>
      </c>
      <c r="H194" s="14"/>
    </row>
    <row r="195" spans="1:8" ht="15.75" x14ac:dyDescent="0.25">
      <c r="A195" s="9" t="s">
        <v>350</v>
      </c>
      <c r="B195" s="9" t="s">
        <v>351</v>
      </c>
      <c r="C195" s="9" t="s">
        <v>45</v>
      </c>
      <c r="D195" s="10" t="s">
        <v>9</v>
      </c>
      <c r="E195" s="11">
        <v>2</v>
      </c>
      <c r="F195" s="12">
        <v>2692.89</v>
      </c>
      <c r="G195" s="13">
        <f t="shared" si="3"/>
        <v>5385.78</v>
      </c>
      <c r="H195" s="14"/>
    </row>
    <row r="196" spans="1:8" ht="30" x14ac:dyDescent="0.25">
      <c r="A196" s="9" t="s">
        <v>352</v>
      </c>
      <c r="B196" s="9" t="s">
        <v>353</v>
      </c>
      <c r="C196" s="9" t="s">
        <v>40</v>
      </c>
      <c r="D196" s="10" t="s">
        <v>9</v>
      </c>
      <c r="E196" s="11">
        <v>171</v>
      </c>
      <c r="F196" s="12">
        <v>49.106257309941519</v>
      </c>
      <c r="G196" s="13">
        <f t="shared" si="3"/>
        <v>8397.17</v>
      </c>
      <c r="H196" s="14"/>
    </row>
    <row r="197" spans="1:8" ht="15.75" x14ac:dyDescent="0.25">
      <c r="A197" s="9" t="s">
        <v>354</v>
      </c>
      <c r="B197" s="9" t="s">
        <v>355</v>
      </c>
      <c r="C197" s="9" t="s">
        <v>26</v>
      </c>
      <c r="D197" s="10" t="s">
        <v>9</v>
      </c>
      <c r="E197" s="11">
        <v>50</v>
      </c>
      <c r="F197" s="12">
        <v>3.3898000000000001</v>
      </c>
      <c r="G197" s="13">
        <f t="shared" si="3"/>
        <v>169.49</v>
      </c>
      <c r="H197" s="14"/>
    </row>
    <row r="198" spans="1:8" ht="30" x14ac:dyDescent="0.25">
      <c r="A198" s="9" t="s">
        <v>356</v>
      </c>
      <c r="B198" s="9" t="s">
        <v>357</v>
      </c>
      <c r="C198" s="9" t="s">
        <v>40</v>
      </c>
      <c r="D198" s="10" t="s">
        <v>9</v>
      </c>
      <c r="E198" s="11">
        <v>4</v>
      </c>
      <c r="F198" s="12">
        <v>87.047499999999999</v>
      </c>
      <c r="G198" s="13">
        <f t="shared" si="3"/>
        <v>348.19</v>
      </c>
      <c r="H198" s="14"/>
    </row>
    <row r="199" spans="1:8" ht="15.75" x14ac:dyDescent="0.25">
      <c r="A199" s="9" t="s">
        <v>358</v>
      </c>
      <c r="B199" s="9" t="s">
        <v>359</v>
      </c>
      <c r="C199" s="9"/>
      <c r="D199" s="10" t="s">
        <v>9</v>
      </c>
      <c r="E199" s="11">
        <v>8</v>
      </c>
      <c r="F199" s="12">
        <v>4636.1099999999997</v>
      </c>
      <c r="G199" s="13">
        <f t="shared" si="3"/>
        <v>37088.879999999997</v>
      </c>
      <c r="H199" s="14"/>
    </row>
    <row r="200" spans="1:8" ht="15.75" x14ac:dyDescent="0.25">
      <c r="A200" s="9" t="s">
        <v>360</v>
      </c>
      <c r="B200" s="9" t="s">
        <v>361</v>
      </c>
      <c r="C200" s="9" t="s">
        <v>26</v>
      </c>
      <c r="D200" s="10" t="s">
        <v>9</v>
      </c>
      <c r="E200" s="11">
        <v>2</v>
      </c>
      <c r="F200" s="12">
        <v>440.68</v>
      </c>
      <c r="G200" s="13">
        <f t="shared" si="3"/>
        <v>881.36</v>
      </c>
      <c r="H200" s="14"/>
    </row>
    <row r="201" spans="1:8" ht="15.75" x14ac:dyDescent="0.25">
      <c r="A201" s="9" t="s">
        <v>362</v>
      </c>
      <c r="B201" s="9" t="s">
        <v>363</v>
      </c>
      <c r="C201" s="9"/>
      <c r="D201" s="10" t="s">
        <v>9</v>
      </c>
      <c r="E201" s="11">
        <v>40</v>
      </c>
      <c r="F201" s="12">
        <v>201.66649999999998</v>
      </c>
      <c r="G201" s="13">
        <f t="shared" si="3"/>
        <v>8066.66</v>
      </c>
      <c r="H201" s="14"/>
    </row>
    <row r="202" spans="1:8" ht="15.75" x14ac:dyDescent="0.25">
      <c r="A202" s="9" t="s">
        <v>364</v>
      </c>
      <c r="B202" s="9" t="s">
        <v>365</v>
      </c>
      <c r="C202" s="9" t="s">
        <v>26</v>
      </c>
      <c r="D202" s="10" t="s">
        <v>9</v>
      </c>
      <c r="E202" s="11">
        <v>32</v>
      </c>
      <c r="F202" s="12">
        <v>2297.5</v>
      </c>
      <c r="G202" s="13">
        <f t="shared" si="3"/>
        <v>73520</v>
      </c>
      <c r="H202" s="14"/>
    </row>
    <row r="203" spans="1:8" ht="30" x14ac:dyDescent="0.25">
      <c r="A203" s="9" t="s">
        <v>366</v>
      </c>
      <c r="B203" s="9" t="s">
        <v>367</v>
      </c>
      <c r="C203" s="9" t="s">
        <v>40</v>
      </c>
      <c r="D203" s="10" t="s">
        <v>9</v>
      </c>
      <c r="E203" s="11">
        <v>3</v>
      </c>
      <c r="F203" s="12">
        <v>3601.6933333333332</v>
      </c>
      <c r="G203" s="13">
        <f t="shared" si="3"/>
        <v>10805.08</v>
      </c>
      <c r="H203" s="14"/>
    </row>
    <row r="204" spans="1:8" ht="15.75" x14ac:dyDescent="0.25">
      <c r="A204" s="9" t="s">
        <v>368</v>
      </c>
      <c r="B204" s="9" t="s">
        <v>369</v>
      </c>
      <c r="C204" s="9" t="s">
        <v>26</v>
      </c>
      <c r="D204" s="10" t="s">
        <v>9</v>
      </c>
      <c r="E204" s="11">
        <v>300</v>
      </c>
      <c r="F204" s="12">
        <v>86.440666666666672</v>
      </c>
      <c r="G204" s="13">
        <f t="shared" si="3"/>
        <v>25932.2</v>
      </c>
      <c r="H204" s="14"/>
    </row>
    <row r="205" spans="1:8" ht="30" x14ac:dyDescent="0.25">
      <c r="A205" s="9" t="s">
        <v>370</v>
      </c>
      <c r="B205" s="9" t="s">
        <v>371</v>
      </c>
      <c r="C205" s="9" t="s">
        <v>40</v>
      </c>
      <c r="D205" s="10" t="s">
        <v>9</v>
      </c>
      <c r="E205" s="11">
        <v>120.5</v>
      </c>
      <c r="F205" s="12">
        <v>298.10962655601656</v>
      </c>
      <c r="G205" s="13">
        <f t="shared" ref="G205:G265" si="4">E205*F205</f>
        <v>35922.21</v>
      </c>
      <c r="H205" s="14"/>
    </row>
    <row r="206" spans="1:8" ht="15.75" x14ac:dyDescent="0.25">
      <c r="A206" s="9" t="s">
        <v>372</v>
      </c>
      <c r="B206" s="9" t="s">
        <v>373</v>
      </c>
      <c r="C206" s="9"/>
      <c r="D206" s="10"/>
      <c r="E206" s="11">
        <v>65</v>
      </c>
      <c r="F206" s="12">
        <f t="shared" ref="F206" si="5">G206/E206</f>
        <v>25.893999999999998</v>
      </c>
      <c r="G206" s="13">
        <v>1683.11</v>
      </c>
      <c r="H206" s="14"/>
    </row>
    <row r="207" spans="1:8" ht="30" x14ac:dyDescent="0.25">
      <c r="A207" s="9" t="s">
        <v>374</v>
      </c>
      <c r="B207" s="9" t="s">
        <v>375</v>
      </c>
      <c r="C207" s="9" t="s">
        <v>40</v>
      </c>
      <c r="D207" s="10" t="s">
        <v>9</v>
      </c>
      <c r="E207" s="11">
        <v>6</v>
      </c>
      <c r="F207" s="12">
        <v>211.86500000000001</v>
      </c>
      <c r="G207" s="13">
        <f t="shared" si="4"/>
        <v>1271.19</v>
      </c>
      <c r="H207" s="14"/>
    </row>
    <row r="208" spans="1:8" ht="30" x14ac:dyDescent="0.25">
      <c r="A208" s="9" t="s">
        <v>376</v>
      </c>
      <c r="B208" s="9" t="s">
        <v>377</v>
      </c>
      <c r="C208" s="9" t="s">
        <v>40</v>
      </c>
      <c r="D208" s="10" t="s">
        <v>9</v>
      </c>
      <c r="E208" s="11">
        <v>6</v>
      </c>
      <c r="F208" s="12">
        <v>8764.66</v>
      </c>
      <c r="G208" s="13">
        <f t="shared" si="4"/>
        <v>52587.96</v>
      </c>
      <c r="H208" s="14"/>
    </row>
    <row r="209" spans="1:8" ht="15.75" x14ac:dyDescent="0.25">
      <c r="A209" s="9" t="s">
        <v>378</v>
      </c>
      <c r="B209" s="9" t="s">
        <v>379</v>
      </c>
      <c r="C209" s="9"/>
      <c r="D209" s="10" t="s">
        <v>9</v>
      </c>
      <c r="E209" s="11">
        <v>132</v>
      </c>
      <c r="F209" s="12">
        <v>95.33</v>
      </c>
      <c r="G209" s="13">
        <f t="shared" si="4"/>
        <v>12583.56</v>
      </c>
      <c r="H209" s="14"/>
    </row>
    <row r="210" spans="1:8" ht="15.75" x14ac:dyDescent="0.25">
      <c r="A210" s="9" t="s">
        <v>380</v>
      </c>
      <c r="B210" s="9" t="s">
        <v>381</v>
      </c>
      <c r="C210" s="9" t="s">
        <v>45</v>
      </c>
      <c r="D210" s="10" t="s">
        <v>9</v>
      </c>
      <c r="E210" s="11">
        <v>2</v>
      </c>
      <c r="F210" s="12">
        <v>2949.1550000000002</v>
      </c>
      <c r="G210" s="13">
        <f t="shared" si="4"/>
        <v>5898.31</v>
      </c>
      <c r="H210" s="14"/>
    </row>
    <row r="211" spans="1:8" ht="30" x14ac:dyDescent="0.25">
      <c r="A211" s="9" t="s">
        <v>382</v>
      </c>
      <c r="B211" s="9" t="s">
        <v>383</v>
      </c>
      <c r="C211" s="9" t="s">
        <v>40</v>
      </c>
      <c r="D211" s="10" t="s">
        <v>9</v>
      </c>
      <c r="E211" s="11">
        <v>6</v>
      </c>
      <c r="F211" s="12">
        <v>58418.076666666668</v>
      </c>
      <c r="G211" s="13">
        <f t="shared" si="4"/>
        <v>350508.46</v>
      </c>
      <c r="H211" s="17"/>
    </row>
    <row r="212" spans="1:8" ht="30" x14ac:dyDescent="0.25">
      <c r="A212" s="9" t="s">
        <v>384</v>
      </c>
      <c r="B212" s="9" t="s">
        <v>385</v>
      </c>
      <c r="C212" s="9" t="s">
        <v>40</v>
      </c>
      <c r="D212" s="10" t="s">
        <v>9</v>
      </c>
      <c r="E212" s="11">
        <v>1</v>
      </c>
      <c r="F212" s="12">
        <v>2194.92</v>
      </c>
      <c r="G212" s="13">
        <f t="shared" si="4"/>
        <v>2194.92</v>
      </c>
      <c r="H212" s="14"/>
    </row>
    <row r="213" spans="1:8" ht="15.75" x14ac:dyDescent="0.25">
      <c r="A213" s="9" t="s">
        <v>386</v>
      </c>
      <c r="B213" s="9" t="s">
        <v>387</v>
      </c>
      <c r="C213" s="9" t="s">
        <v>26</v>
      </c>
      <c r="D213" s="10" t="s">
        <v>9</v>
      </c>
      <c r="E213" s="11">
        <v>19.399999999999999</v>
      </c>
      <c r="F213" s="12">
        <v>70</v>
      </c>
      <c r="G213" s="13">
        <f t="shared" si="4"/>
        <v>1358</v>
      </c>
      <c r="H213" s="14"/>
    </row>
    <row r="214" spans="1:8" ht="15.75" x14ac:dyDescent="0.25">
      <c r="A214" s="9" t="s">
        <v>388</v>
      </c>
      <c r="B214" s="9" t="s">
        <v>389</v>
      </c>
      <c r="C214" s="9" t="s">
        <v>26</v>
      </c>
      <c r="D214" s="10" t="s">
        <v>9</v>
      </c>
      <c r="E214" s="11">
        <v>20</v>
      </c>
      <c r="F214" s="12">
        <v>43.333500000000001</v>
      </c>
      <c r="G214" s="13">
        <f t="shared" si="4"/>
        <v>866.67000000000007</v>
      </c>
      <c r="H214" s="14"/>
    </row>
    <row r="215" spans="1:8" ht="30" x14ac:dyDescent="0.25">
      <c r="A215" s="9" t="s">
        <v>390</v>
      </c>
      <c r="B215" s="9" t="s">
        <v>391</v>
      </c>
      <c r="C215" s="9" t="s">
        <v>40</v>
      </c>
      <c r="D215" s="10" t="s">
        <v>9</v>
      </c>
      <c r="E215" s="11">
        <v>1</v>
      </c>
      <c r="F215" s="12">
        <v>15391.67</v>
      </c>
      <c r="G215" s="13">
        <f t="shared" si="4"/>
        <v>15391.67</v>
      </c>
      <c r="H215" s="14"/>
    </row>
    <row r="216" spans="1:8" ht="15.75" x14ac:dyDescent="0.25">
      <c r="A216" s="9" t="s">
        <v>392</v>
      </c>
      <c r="B216" s="9" t="s">
        <v>393</v>
      </c>
      <c r="C216" s="9"/>
      <c r="D216" s="10" t="s">
        <v>9</v>
      </c>
      <c r="E216" s="11">
        <v>1140</v>
      </c>
      <c r="F216" s="12">
        <v>576.25</v>
      </c>
      <c r="G216" s="13">
        <f t="shared" si="4"/>
        <v>656925</v>
      </c>
      <c r="H216" s="14"/>
    </row>
    <row r="217" spans="1:8" ht="30" x14ac:dyDescent="0.25">
      <c r="A217" s="9" t="s">
        <v>394</v>
      </c>
      <c r="B217" s="9" t="s">
        <v>395</v>
      </c>
      <c r="C217" s="9" t="s">
        <v>40</v>
      </c>
      <c r="D217" s="10" t="s">
        <v>9</v>
      </c>
      <c r="E217" s="11">
        <v>23</v>
      </c>
      <c r="F217" s="12">
        <v>1085.8517391304347</v>
      </c>
      <c r="G217" s="13">
        <f t="shared" si="4"/>
        <v>24974.589999999997</v>
      </c>
      <c r="H217" s="14"/>
    </row>
    <row r="218" spans="1:8" ht="30" x14ac:dyDescent="0.25">
      <c r="A218" s="9" t="s">
        <v>396</v>
      </c>
      <c r="B218" s="9" t="s">
        <v>397</v>
      </c>
      <c r="C218" s="9" t="s">
        <v>40</v>
      </c>
      <c r="D218" s="10" t="s">
        <v>9</v>
      </c>
      <c r="E218" s="11">
        <v>9</v>
      </c>
      <c r="F218" s="12">
        <v>2330.5111111111109</v>
      </c>
      <c r="G218" s="13">
        <f t="shared" si="4"/>
        <v>20974.6</v>
      </c>
      <c r="H218" s="14"/>
    </row>
    <row r="219" spans="1:8" ht="30" x14ac:dyDescent="0.25">
      <c r="A219" s="9" t="s">
        <v>398</v>
      </c>
      <c r="B219" s="9" t="s">
        <v>399</v>
      </c>
      <c r="C219" s="9" t="s">
        <v>40</v>
      </c>
      <c r="D219" s="10" t="s">
        <v>9</v>
      </c>
      <c r="E219" s="11">
        <v>10</v>
      </c>
      <c r="F219" s="12">
        <v>478.30399999999997</v>
      </c>
      <c r="G219" s="13">
        <f t="shared" si="4"/>
        <v>4783.04</v>
      </c>
      <c r="H219" s="14"/>
    </row>
    <row r="220" spans="1:8" ht="15.75" x14ac:dyDescent="0.25">
      <c r="A220" s="9" t="s">
        <v>400</v>
      </c>
      <c r="B220" s="9" t="s">
        <v>401</v>
      </c>
      <c r="C220" s="9" t="s">
        <v>45</v>
      </c>
      <c r="D220" s="10" t="s">
        <v>9</v>
      </c>
      <c r="E220" s="11">
        <v>4</v>
      </c>
      <c r="F220" s="12">
        <v>1474.5775000000001</v>
      </c>
      <c r="G220" s="13">
        <f t="shared" si="4"/>
        <v>5898.31</v>
      </c>
      <c r="H220" s="14"/>
    </row>
    <row r="221" spans="1:8" ht="30" x14ac:dyDescent="0.25">
      <c r="A221" s="9" t="s">
        <v>402</v>
      </c>
      <c r="B221" s="9" t="s">
        <v>403</v>
      </c>
      <c r="C221" s="9" t="s">
        <v>40</v>
      </c>
      <c r="D221" s="10" t="s">
        <v>9</v>
      </c>
      <c r="E221" s="11">
        <v>3</v>
      </c>
      <c r="F221" s="12">
        <v>207.63</v>
      </c>
      <c r="G221" s="13">
        <f t="shared" si="4"/>
        <v>622.89</v>
      </c>
      <c r="H221" s="14"/>
    </row>
    <row r="222" spans="1:8" ht="15.75" x14ac:dyDescent="0.25">
      <c r="A222" s="9" t="s">
        <v>404</v>
      </c>
      <c r="B222" s="9" t="s">
        <v>405</v>
      </c>
      <c r="C222" s="9"/>
      <c r="D222" s="10" t="s">
        <v>9</v>
      </c>
      <c r="E222" s="11">
        <v>19</v>
      </c>
      <c r="F222" s="12">
        <v>1302.6000000000001</v>
      </c>
      <c r="G222" s="13">
        <f t="shared" si="4"/>
        <v>24749.4</v>
      </c>
      <c r="H222" s="14"/>
    </row>
    <row r="223" spans="1:8" ht="15.75" x14ac:dyDescent="0.25">
      <c r="A223" s="9" t="s">
        <v>406</v>
      </c>
      <c r="B223" s="9" t="s">
        <v>407</v>
      </c>
      <c r="C223" s="9"/>
      <c r="D223" s="10" t="s">
        <v>9</v>
      </c>
      <c r="E223" s="11">
        <v>12</v>
      </c>
      <c r="F223" s="12">
        <v>42.372500000000002</v>
      </c>
      <c r="G223" s="13">
        <f t="shared" si="4"/>
        <v>508.47</v>
      </c>
      <c r="H223" s="14"/>
    </row>
    <row r="224" spans="1:8" ht="15.75" x14ac:dyDescent="0.25">
      <c r="A224" s="9" t="s">
        <v>408</v>
      </c>
      <c r="B224" s="9" t="s">
        <v>409</v>
      </c>
      <c r="C224" s="9" t="s">
        <v>26</v>
      </c>
      <c r="D224" s="10" t="s">
        <v>9</v>
      </c>
      <c r="E224" s="11">
        <v>11</v>
      </c>
      <c r="F224" s="12">
        <v>550.85</v>
      </c>
      <c r="G224" s="13">
        <f t="shared" si="4"/>
        <v>6059.35</v>
      </c>
      <c r="H224" s="14"/>
    </row>
    <row r="225" spans="1:8" ht="30" x14ac:dyDescent="0.25">
      <c r="A225" s="9" t="s">
        <v>410</v>
      </c>
      <c r="B225" s="9" t="s">
        <v>411</v>
      </c>
      <c r="C225" s="9" t="s">
        <v>40</v>
      </c>
      <c r="D225" s="10" t="s">
        <v>9</v>
      </c>
      <c r="E225" s="11">
        <v>3</v>
      </c>
      <c r="F225" s="12">
        <v>108.54</v>
      </c>
      <c r="G225" s="13">
        <f t="shared" si="4"/>
        <v>325.62</v>
      </c>
      <c r="H225" s="14"/>
    </row>
    <row r="226" spans="1:8" ht="15.75" x14ac:dyDescent="0.25">
      <c r="A226" s="9" t="s">
        <v>412</v>
      </c>
      <c r="B226" s="9" t="s">
        <v>413</v>
      </c>
      <c r="C226" s="9" t="s">
        <v>26</v>
      </c>
      <c r="D226" s="10" t="s">
        <v>9</v>
      </c>
      <c r="E226" s="11">
        <v>4.18</v>
      </c>
      <c r="F226" s="12">
        <v>264.88038277511964</v>
      </c>
      <c r="G226" s="13">
        <f t="shared" si="4"/>
        <v>1107.2</v>
      </c>
      <c r="H226" s="14"/>
    </row>
    <row r="227" spans="1:8" ht="30" x14ac:dyDescent="0.25">
      <c r="A227" s="9" t="s">
        <v>414</v>
      </c>
      <c r="B227" s="9" t="s">
        <v>415</v>
      </c>
      <c r="C227" s="9" t="s">
        <v>40</v>
      </c>
      <c r="D227" s="10" t="s">
        <v>9</v>
      </c>
      <c r="E227" s="11">
        <v>3</v>
      </c>
      <c r="F227" s="12">
        <v>1669.49</v>
      </c>
      <c r="G227" s="13">
        <f t="shared" si="4"/>
        <v>5008.47</v>
      </c>
      <c r="H227" s="14"/>
    </row>
    <row r="228" spans="1:8" ht="15.75" x14ac:dyDescent="0.25">
      <c r="A228" s="9" t="s">
        <v>416</v>
      </c>
      <c r="B228" s="9" t="s">
        <v>417</v>
      </c>
      <c r="C228" s="9"/>
      <c r="D228" s="10" t="s">
        <v>9</v>
      </c>
      <c r="E228" s="11">
        <v>3</v>
      </c>
      <c r="F228" s="12">
        <v>2162.5</v>
      </c>
      <c r="G228" s="13">
        <f t="shared" si="4"/>
        <v>6487.5</v>
      </c>
      <c r="H228" s="14"/>
    </row>
    <row r="229" spans="1:8" ht="15.75" x14ac:dyDescent="0.25">
      <c r="A229" s="9" t="s">
        <v>418</v>
      </c>
      <c r="B229" s="9" t="s">
        <v>419</v>
      </c>
      <c r="C229" s="9" t="s">
        <v>45</v>
      </c>
      <c r="D229" s="10" t="s">
        <v>9</v>
      </c>
      <c r="E229" s="11">
        <v>2</v>
      </c>
      <c r="F229" s="12">
        <v>8080.6149999999998</v>
      </c>
      <c r="G229" s="13">
        <f t="shared" si="4"/>
        <v>16161.23</v>
      </c>
      <c r="H229" s="14"/>
    </row>
    <row r="230" spans="1:8" ht="15.75" x14ac:dyDescent="0.25">
      <c r="A230" s="9" t="s">
        <v>420</v>
      </c>
      <c r="B230" s="9" t="s">
        <v>421</v>
      </c>
      <c r="C230" s="9" t="s">
        <v>45</v>
      </c>
      <c r="D230" s="10" t="s">
        <v>9</v>
      </c>
      <c r="E230" s="11">
        <v>2</v>
      </c>
      <c r="F230" s="12">
        <v>1088.135</v>
      </c>
      <c r="G230" s="13">
        <f t="shared" si="4"/>
        <v>2176.27</v>
      </c>
      <c r="H230" s="14"/>
    </row>
    <row r="231" spans="1:8" ht="15.75" x14ac:dyDescent="0.25">
      <c r="A231" s="9" t="s">
        <v>422</v>
      </c>
      <c r="B231" s="9" t="s">
        <v>423</v>
      </c>
      <c r="C231" s="9" t="s">
        <v>26</v>
      </c>
      <c r="D231" s="10" t="s">
        <v>9</v>
      </c>
      <c r="E231" s="11">
        <v>33.549999999999997</v>
      </c>
      <c r="F231" s="12">
        <v>32.200000000000003</v>
      </c>
      <c r="G231" s="13">
        <f t="shared" si="4"/>
        <v>1080.31</v>
      </c>
      <c r="H231" s="14"/>
    </row>
    <row r="232" spans="1:8" ht="30" x14ac:dyDescent="0.25">
      <c r="A232" s="9" t="s">
        <v>424</v>
      </c>
      <c r="B232" s="9" t="s">
        <v>425</v>
      </c>
      <c r="C232" s="9" t="s">
        <v>40</v>
      </c>
      <c r="D232" s="10" t="s">
        <v>9</v>
      </c>
      <c r="E232" s="11">
        <v>2</v>
      </c>
      <c r="F232" s="12">
        <v>6894</v>
      </c>
      <c r="G232" s="13">
        <f t="shared" si="4"/>
        <v>13788</v>
      </c>
      <c r="H232" s="14"/>
    </row>
    <row r="233" spans="1:8" ht="30" x14ac:dyDescent="0.25">
      <c r="A233" s="9" t="s">
        <v>426</v>
      </c>
      <c r="B233" s="9" t="s">
        <v>427</v>
      </c>
      <c r="C233" s="9" t="s">
        <v>40</v>
      </c>
      <c r="D233" s="10" t="s">
        <v>9</v>
      </c>
      <c r="E233" s="11">
        <v>4</v>
      </c>
      <c r="F233" s="12">
        <v>240.83</v>
      </c>
      <c r="G233" s="13">
        <f t="shared" si="4"/>
        <v>963.32</v>
      </c>
      <c r="H233" s="14"/>
    </row>
    <row r="234" spans="1:8" ht="30" x14ac:dyDescent="0.25">
      <c r="A234" s="9" t="s">
        <v>428</v>
      </c>
      <c r="B234" s="9" t="s">
        <v>429</v>
      </c>
      <c r="C234" s="9" t="s">
        <v>40</v>
      </c>
      <c r="D234" s="10" t="s">
        <v>9</v>
      </c>
      <c r="E234" s="11">
        <v>6</v>
      </c>
      <c r="F234" s="12">
        <v>248.83</v>
      </c>
      <c r="G234" s="13">
        <f t="shared" si="4"/>
        <v>1492.98</v>
      </c>
      <c r="H234" s="14"/>
    </row>
    <row r="235" spans="1:8" ht="15.75" x14ac:dyDescent="0.25">
      <c r="A235" s="9" t="s">
        <v>430</v>
      </c>
      <c r="B235" s="9" t="s">
        <v>431</v>
      </c>
      <c r="C235" s="9" t="s">
        <v>26</v>
      </c>
      <c r="D235" s="10" t="s">
        <v>9</v>
      </c>
      <c r="E235" s="11">
        <v>12</v>
      </c>
      <c r="F235" s="12">
        <v>220.33916666666667</v>
      </c>
      <c r="G235" s="13">
        <f t="shared" si="4"/>
        <v>2644.07</v>
      </c>
      <c r="H235" s="14"/>
    </row>
    <row r="236" spans="1:8" ht="15.75" x14ac:dyDescent="0.25">
      <c r="A236" s="9" t="s">
        <v>432</v>
      </c>
      <c r="B236" s="9" t="s">
        <v>433</v>
      </c>
      <c r="C236" s="9" t="s">
        <v>26</v>
      </c>
      <c r="D236" s="10" t="s">
        <v>9</v>
      </c>
      <c r="E236" s="11">
        <v>7</v>
      </c>
      <c r="F236" s="12">
        <v>655.9571428571428</v>
      </c>
      <c r="G236" s="13">
        <f t="shared" si="4"/>
        <v>4591.7</v>
      </c>
      <c r="H236" s="14"/>
    </row>
    <row r="237" spans="1:8" ht="30" x14ac:dyDescent="0.25">
      <c r="A237" s="9" t="s">
        <v>434</v>
      </c>
      <c r="B237" s="9" t="s">
        <v>435</v>
      </c>
      <c r="C237" s="9"/>
      <c r="D237" s="10"/>
      <c r="E237" s="11">
        <v>2</v>
      </c>
      <c r="F237" s="12">
        <v>1578.4</v>
      </c>
      <c r="G237" s="13">
        <f t="shared" si="4"/>
        <v>3156.8</v>
      </c>
      <c r="H237" s="16"/>
    </row>
    <row r="238" spans="1:8" ht="30" x14ac:dyDescent="0.25">
      <c r="A238" s="9" t="s">
        <v>436</v>
      </c>
      <c r="B238" s="9" t="s">
        <v>437</v>
      </c>
      <c r="C238" s="9"/>
      <c r="D238" s="10"/>
      <c r="E238" s="11">
        <v>2</v>
      </c>
      <c r="F238" s="12">
        <v>1835.14</v>
      </c>
      <c r="G238" s="13">
        <f t="shared" si="4"/>
        <v>3670.28</v>
      </c>
      <c r="H238" s="16"/>
    </row>
    <row r="239" spans="1:8" ht="30" x14ac:dyDescent="0.25">
      <c r="A239" s="9" t="s">
        <v>438</v>
      </c>
      <c r="B239" s="9" t="s">
        <v>439</v>
      </c>
      <c r="C239" s="9"/>
      <c r="D239" s="10"/>
      <c r="E239" s="11">
        <v>6</v>
      </c>
      <c r="F239" s="12">
        <v>2772.66</v>
      </c>
      <c r="G239" s="13">
        <f t="shared" si="4"/>
        <v>16635.96</v>
      </c>
      <c r="H239" s="16"/>
    </row>
    <row r="240" spans="1:8" ht="30" x14ac:dyDescent="0.25">
      <c r="A240" s="9" t="s">
        <v>440</v>
      </c>
      <c r="B240" s="9" t="s">
        <v>441</v>
      </c>
      <c r="C240" s="9"/>
      <c r="D240" s="10"/>
      <c r="E240" s="11">
        <v>2</v>
      </c>
      <c r="F240" s="12">
        <v>1620.24</v>
      </c>
      <c r="G240" s="13">
        <f t="shared" si="4"/>
        <v>3240.48</v>
      </c>
      <c r="H240" s="16"/>
    </row>
    <row r="241" spans="1:8" ht="30" x14ac:dyDescent="0.25">
      <c r="A241" s="9" t="s">
        <v>442</v>
      </c>
      <c r="B241" s="9" t="s">
        <v>443</v>
      </c>
      <c r="C241" s="9"/>
      <c r="D241" s="10"/>
      <c r="E241" s="11">
        <v>3</v>
      </c>
      <c r="F241" s="12">
        <v>18533.7</v>
      </c>
      <c r="G241" s="13">
        <f t="shared" si="4"/>
        <v>55601.100000000006</v>
      </c>
      <c r="H241" s="16"/>
    </row>
    <row r="242" spans="1:8" ht="30" x14ac:dyDescent="0.25">
      <c r="A242" s="9" t="s">
        <v>444</v>
      </c>
      <c r="B242" s="9" t="s">
        <v>445</v>
      </c>
      <c r="C242" s="9"/>
      <c r="D242" s="10"/>
      <c r="E242" s="11">
        <v>7</v>
      </c>
      <c r="F242" s="12">
        <v>8865.65</v>
      </c>
      <c r="G242" s="13">
        <f t="shared" si="4"/>
        <v>62059.549999999996</v>
      </c>
      <c r="H242" s="16"/>
    </row>
    <row r="243" spans="1:8" ht="15.75" x14ac:dyDescent="0.25">
      <c r="A243" s="9" t="s">
        <v>446</v>
      </c>
      <c r="B243" s="9" t="s">
        <v>447</v>
      </c>
      <c r="C243" s="9"/>
      <c r="D243" s="10"/>
      <c r="E243" s="11">
        <v>45</v>
      </c>
      <c r="F243" s="12">
        <v>207.5</v>
      </c>
      <c r="G243" s="13">
        <f t="shared" si="4"/>
        <v>9337.5</v>
      </c>
      <c r="H243" s="14"/>
    </row>
    <row r="244" spans="1:8" ht="15.75" x14ac:dyDescent="0.25">
      <c r="A244" s="9" t="s">
        <v>448</v>
      </c>
      <c r="B244" s="9" t="s">
        <v>449</v>
      </c>
      <c r="C244" s="9"/>
      <c r="D244" s="10"/>
      <c r="E244" s="11">
        <v>3</v>
      </c>
      <c r="F244" s="12">
        <v>148.33333333333334</v>
      </c>
      <c r="G244" s="13">
        <f t="shared" si="4"/>
        <v>445</v>
      </c>
      <c r="H244" s="14"/>
    </row>
    <row r="245" spans="1:8" ht="15.75" x14ac:dyDescent="0.25">
      <c r="A245" s="9" t="s">
        <v>450</v>
      </c>
      <c r="B245" s="9" t="s">
        <v>451</v>
      </c>
      <c r="C245" s="9"/>
      <c r="D245" s="10"/>
      <c r="E245" s="11">
        <v>20</v>
      </c>
      <c r="F245" s="12">
        <v>117.79649999999999</v>
      </c>
      <c r="G245" s="13">
        <f t="shared" si="4"/>
        <v>2355.9299999999998</v>
      </c>
      <c r="H245" s="16"/>
    </row>
    <row r="246" spans="1:8" ht="15.75" x14ac:dyDescent="0.25">
      <c r="A246" s="9" t="s">
        <v>452</v>
      </c>
      <c r="B246" s="9" t="s">
        <v>453</v>
      </c>
      <c r="C246" s="9"/>
      <c r="D246" s="10"/>
      <c r="E246" s="11">
        <v>67</v>
      </c>
      <c r="F246" s="12">
        <v>510.35970149253728</v>
      </c>
      <c r="G246" s="13">
        <f t="shared" si="4"/>
        <v>34194.1</v>
      </c>
      <c r="H246" s="16"/>
    </row>
    <row r="247" spans="1:8" ht="15.75" x14ac:dyDescent="0.25">
      <c r="A247" s="9" t="s">
        <v>454</v>
      </c>
      <c r="B247" s="9" t="s">
        <v>455</v>
      </c>
      <c r="C247" s="9"/>
      <c r="D247" s="10"/>
      <c r="E247" s="11">
        <f>297-100</f>
        <v>197</v>
      </c>
      <c r="F247" s="12">
        <v>267.59430976430974</v>
      </c>
      <c r="G247" s="13">
        <f t="shared" si="4"/>
        <v>52716.079023569022</v>
      </c>
      <c r="H247" s="16"/>
    </row>
    <row r="248" spans="1:8" ht="15.75" x14ac:dyDescent="0.25">
      <c r="A248" s="9" t="s">
        <v>456</v>
      </c>
      <c r="B248" s="9" t="s">
        <v>457</v>
      </c>
      <c r="C248" s="9"/>
      <c r="D248" s="10"/>
      <c r="E248" s="11">
        <f>480-100</f>
        <v>380</v>
      </c>
      <c r="F248" s="12">
        <v>357.10495833333334</v>
      </c>
      <c r="G248" s="13">
        <f t="shared" si="4"/>
        <v>135699.88416666666</v>
      </c>
      <c r="H248" s="16"/>
    </row>
    <row r="249" spans="1:8" ht="15.75" x14ac:dyDescent="0.25">
      <c r="A249" s="9" t="s">
        <v>458</v>
      </c>
      <c r="B249" s="9" t="s">
        <v>459</v>
      </c>
      <c r="C249" s="9"/>
      <c r="D249" s="10"/>
      <c r="E249" s="11">
        <v>145</v>
      </c>
      <c r="F249" s="12">
        <v>124.824</v>
      </c>
      <c r="G249" s="13">
        <f t="shared" si="4"/>
        <v>18099.48</v>
      </c>
      <c r="H249" s="16"/>
    </row>
    <row r="250" spans="1:8" ht="15.75" x14ac:dyDescent="0.25">
      <c r="A250" s="9" t="s">
        <v>460</v>
      </c>
      <c r="B250" s="9" t="s">
        <v>461</v>
      </c>
      <c r="C250" s="9"/>
      <c r="D250" s="10"/>
      <c r="E250" s="11">
        <v>800</v>
      </c>
      <c r="F250" s="12">
        <v>270.39898749999998</v>
      </c>
      <c r="G250" s="13">
        <f t="shared" si="4"/>
        <v>216319.18999999997</v>
      </c>
      <c r="H250" s="16"/>
    </row>
    <row r="251" spans="1:8" ht="15.75" x14ac:dyDescent="0.25">
      <c r="A251" s="9" t="s">
        <v>462</v>
      </c>
      <c r="B251" s="9" t="s">
        <v>463</v>
      </c>
      <c r="C251" s="9"/>
      <c r="D251" s="10"/>
      <c r="E251" s="11">
        <f>388-300</f>
        <v>88</v>
      </c>
      <c r="F251" s="12">
        <v>254.95198453608245</v>
      </c>
      <c r="G251" s="13">
        <f t="shared" si="4"/>
        <v>22435.774639175255</v>
      </c>
      <c r="H251" s="16"/>
    </row>
    <row r="252" spans="1:8" ht="15.75" x14ac:dyDescent="0.25">
      <c r="A252" s="9" t="s">
        <v>464</v>
      </c>
      <c r="B252" s="9" t="s">
        <v>465</v>
      </c>
      <c r="C252" s="9"/>
      <c r="D252" s="10"/>
      <c r="E252" s="11">
        <v>100</v>
      </c>
      <c r="F252" s="12">
        <v>3.8136000000000001</v>
      </c>
      <c r="G252" s="13">
        <f t="shared" si="4"/>
        <v>381.36</v>
      </c>
      <c r="H252" s="16"/>
    </row>
    <row r="253" spans="1:8" ht="15.75" x14ac:dyDescent="0.25">
      <c r="A253" s="9" t="s">
        <v>466</v>
      </c>
      <c r="B253" s="9" t="s">
        <v>467</v>
      </c>
      <c r="C253" s="9"/>
      <c r="D253" s="10"/>
      <c r="E253" s="11">
        <v>0.02</v>
      </c>
      <c r="F253" s="12">
        <v>322203.5</v>
      </c>
      <c r="G253" s="13">
        <f t="shared" si="4"/>
        <v>6444.07</v>
      </c>
      <c r="H253" s="16"/>
    </row>
    <row r="254" spans="1:8" ht="15.75" x14ac:dyDescent="0.25">
      <c r="A254" s="9" t="s">
        <v>468</v>
      </c>
      <c r="B254" s="9" t="s">
        <v>469</v>
      </c>
      <c r="C254" s="9"/>
      <c r="D254" s="10"/>
      <c r="E254" s="11">
        <v>400</v>
      </c>
      <c r="F254" s="12">
        <v>0.92435</v>
      </c>
      <c r="G254" s="13">
        <f t="shared" si="4"/>
        <v>369.74</v>
      </c>
      <c r="H254" s="16"/>
    </row>
    <row r="255" spans="1:8" ht="15.75" x14ac:dyDescent="0.25">
      <c r="A255" s="9" t="s">
        <v>470</v>
      </c>
      <c r="B255" s="9" t="s">
        <v>471</v>
      </c>
      <c r="C255" s="9"/>
      <c r="D255" s="10" t="s">
        <v>9</v>
      </c>
      <c r="E255" s="11">
        <v>318</v>
      </c>
      <c r="F255" s="12">
        <v>103.28</v>
      </c>
      <c r="G255" s="13">
        <f t="shared" si="4"/>
        <v>32843.040000000001</v>
      </c>
      <c r="H255" s="16"/>
    </row>
    <row r="256" spans="1:8" ht="15.75" x14ac:dyDescent="0.25">
      <c r="A256" s="9" t="s">
        <v>472</v>
      </c>
      <c r="B256" s="9" t="s">
        <v>473</v>
      </c>
      <c r="C256" s="9"/>
      <c r="D256" s="10" t="s">
        <v>9</v>
      </c>
      <c r="E256" s="11">
        <v>34</v>
      </c>
      <c r="F256" s="12">
        <v>760.5</v>
      </c>
      <c r="G256" s="13">
        <f t="shared" si="4"/>
        <v>25857</v>
      </c>
      <c r="H256" s="16"/>
    </row>
    <row r="257" spans="1:8" ht="15.75" x14ac:dyDescent="0.25">
      <c r="A257" s="9" t="s">
        <v>474</v>
      </c>
      <c r="B257" s="9" t="s">
        <v>475</v>
      </c>
      <c r="C257" s="9"/>
      <c r="D257" s="10" t="s">
        <v>9</v>
      </c>
      <c r="E257" s="11">
        <v>132</v>
      </c>
      <c r="F257" s="12">
        <v>934.92000000000007</v>
      </c>
      <c r="G257" s="13">
        <f t="shared" si="4"/>
        <v>123409.44</v>
      </c>
      <c r="H257" s="16"/>
    </row>
    <row r="258" spans="1:8" ht="15.75" x14ac:dyDescent="0.25">
      <c r="A258" s="9" t="s">
        <v>476</v>
      </c>
      <c r="B258" s="9" t="s">
        <v>477</v>
      </c>
      <c r="C258" s="9"/>
      <c r="D258" s="10" t="s">
        <v>9</v>
      </c>
      <c r="E258" s="11">
        <v>324</v>
      </c>
      <c r="F258" s="12">
        <v>184.17000000000002</v>
      </c>
      <c r="G258" s="13">
        <f t="shared" si="4"/>
        <v>59671.08</v>
      </c>
      <c r="H258" s="16"/>
    </row>
    <row r="259" spans="1:8" ht="15.75" x14ac:dyDescent="0.25">
      <c r="A259" s="9" t="s">
        <v>478</v>
      </c>
      <c r="B259" s="9" t="s">
        <v>479</v>
      </c>
      <c r="C259" s="9"/>
      <c r="D259" s="10" t="s">
        <v>9</v>
      </c>
      <c r="E259" s="11">
        <v>96</v>
      </c>
      <c r="F259" s="12">
        <v>856.92000000000007</v>
      </c>
      <c r="G259" s="13">
        <f t="shared" si="4"/>
        <v>82264.320000000007</v>
      </c>
      <c r="H259" s="16"/>
    </row>
    <row r="260" spans="1:8" ht="30" x14ac:dyDescent="0.25">
      <c r="A260" s="9" t="s">
        <v>480</v>
      </c>
      <c r="B260" s="9" t="s">
        <v>481</v>
      </c>
      <c r="C260" s="9" t="s">
        <v>26</v>
      </c>
      <c r="D260" s="10" t="s">
        <v>9</v>
      </c>
      <c r="E260" s="11">
        <v>650</v>
      </c>
      <c r="F260" s="12">
        <v>13.436353846153844</v>
      </c>
      <c r="G260" s="13">
        <f t="shared" si="4"/>
        <v>8733.6299999999992</v>
      </c>
      <c r="H260" s="14"/>
    </row>
    <row r="261" spans="1:8" ht="30" x14ac:dyDescent="0.25">
      <c r="A261" s="9" t="s">
        <v>482</v>
      </c>
      <c r="B261" s="9" t="s">
        <v>483</v>
      </c>
      <c r="C261" s="9" t="s">
        <v>40</v>
      </c>
      <c r="D261" s="10" t="s">
        <v>9</v>
      </c>
      <c r="E261" s="11">
        <v>60</v>
      </c>
      <c r="F261" s="12">
        <v>138.61099999999999</v>
      </c>
      <c r="G261" s="13">
        <f t="shared" si="4"/>
        <v>8316.66</v>
      </c>
      <c r="H261" s="14"/>
    </row>
    <row r="262" spans="1:8" ht="15.75" x14ac:dyDescent="0.25">
      <c r="A262" s="9" t="s">
        <v>484</v>
      </c>
      <c r="B262" s="9" t="s">
        <v>485</v>
      </c>
      <c r="C262" s="9" t="s">
        <v>26</v>
      </c>
      <c r="D262" s="10" t="s">
        <v>9</v>
      </c>
      <c r="E262" s="11">
        <v>400</v>
      </c>
      <c r="F262" s="12">
        <v>8.5516500000000004</v>
      </c>
      <c r="G262" s="13">
        <f t="shared" si="4"/>
        <v>3420.6600000000003</v>
      </c>
      <c r="H262" s="16"/>
    </row>
    <row r="263" spans="1:8" ht="30" x14ac:dyDescent="0.25">
      <c r="A263" s="9" t="s">
        <v>486</v>
      </c>
      <c r="B263" s="9" t="s">
        <v>487</v>
      </c>
      <c r="C263" s="9" t="s">
        <v>40</v>
      </c>
      <c r="D263" s="10" t="s">
        <v>9</v>
      </c>
      <c r="E263" s="11">
        <v>3</v>
      </c>
      <c r="F263" s="12">
        <v>1138.77</v>
      </c>
      <c r="G263" s="13">
        <f t="shared" si="4"/>
        <v>3416.31</v>
      </c>
      <c r="H263" s="14"/>
    </row>
    <row r="264" spans="1:8" ht="30" x14ac:dyDescent="0.25">
      <c r="A264" s="9" t="s">
        <v>488</v>
      </c>
      <c r="B264" s="9" t="s">
        <v>489</v>
      </c>
      <c r="C264" s="9"/>
      <c r="D264" s="10" t="s">
        <v>9</v>
      </c>
      <c r="E264" s="11">
        <v>1190</v>
      </c>
      <c r="F264" s="12">
        <v>431.25</v>
      </c>
      <c r="G264" s="13">
        <f t="shared" si="4"/>
        <v>513187.5</v>
      </c>
      <c r="H264" s="16"/>
    </row>
    <row r="265" spans="1:8" ht="15.75" x14ac:dyDescent="0.25">
      <c r="A265" s="9" t="s">
        <v>490</v>
      </c>
      <c r="B265" s="9" t="s">
        <v>491</v>
      </c>
      <c r="C265" s="9" t="s">
        <v>26</v>
      </c>
      <c r="D265" s="10" t="s">
        <v>9</v>
      </c>
      <c r="E265" s="11">
        <v>34</v>
      </c>
      <c r="F265" s="12">
        <v>85</v>
      </c>
      <c r="G265" s="13">
        <f t="shared" si="4"/>
        <v>2890</v>
      </c>
      <c r="H265" s="14"/>
    </row>
    <row r="267" spans="1:8" ht="21" x14ac:dyDescent="0.35">
      <c r="G267" s="18"/>
    </row>
  </sheetData>
  <autoFilter ref="A11:H265">
    <sortState ref="A12:H236">
      <sortCondition ref="B12:B236"/>
    </sortState>
  </autoFilter>
  <mergeCells count="3">
    <mergeCell ref="A6:G6"/>
    <mergeCell ref="A7:G7"/>
    <mergeCell ref="A8:G8"/>
  </mergeCells>
  <pageMargins left="0.7" right="0.7" top="0.75" bottom="0.75" header="0.3" footer="0.3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Неликвид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С.А. Рыжов</dc:creator>
  <cp:lastModifiedBy>А.В. Ячнев</cp:lastModifiedBy>
  <dcterms:created xsi:type="dcterms:W3CDTF">2023-05-04T12:21:45Z</dcterms:created>
  <dcterms:modified xsi:type="dcterms:W3CDTF">2023-05-12T08:09:00Z</dcterms:modified>
</cp:coreProperties>
</file>